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森岡　貴司\株式会社ヴェルデ Dropbox\株式会社ヴェルデ\・本社経理\100_総括\02_書式\04_ヴェルデ指定請求書\"/>
    </mc:Choice>
  </mc:AlternateContent>
  <xr:revisionPtr revIDLastSave="0" documentId="13_ncr:1_{95DB2DBA-11F3-4F8F-B092-E022F58CBC3F}" xr6:coauthVersionLast="47" xr6:coauthVersionMax="47" xr10:uidLastSave="{00000000-0000-0000-0000-000000000000}"/>
  <bookViews>
    <workbookView xWindow="585" yWindow="495" windowWidth="27885" windowHeight="15105" activeTab="1" xr2:uid="{00000000-000D-0000-FFFF-FFFF00000000}"/>
  </bookViews>
  <sheets>
    <sheet name="請求書（数式無）" sheetId="1" r:id="rId1"/>
    <sheet name="請求書(数式）" sheetId="5" r:id="rId2"/>
    <sheet name="記入例" sheetId="4" r:id="rId3"/>
  </sheets>
  <definedNames>
    <definedName name="_xlnm.Print_Area" localSheetId="1">'請求書(数式）'!$B$1:$AC$44</definedName>
    <definedName name="_xlnm.Print_Area" localSheetId="0">'請求書（数式無）'!$A$1:$AB$42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5" l="1"/>
  <c r="D23" i="5"/>
  <c r="F23" i="5" s="1"/>
  <c r="H29" i="5"/>
  <c r="H25" i="5"/>
  <c r="H27" i="5"/>
  <c r="H31" i="5"/>
  <c r="D17" i="5"/>
  <c r="F17" i="5" s="1"/>
  <c r="D19" i="5"/>
  <c r="F19" i="5" s="1"/>
  <c r="D21" i="5"/>
  <c r="F21" i="5" s="1"/>
  <c r="D25" i="5"/>
  <c r="F25" i="5" s="1"/>
  <c r="D27" i="5"/>
  <c r="F27" i="5" s="1"/>
  <c r="D29" i="5"/>
  <c r="D31" i="5"/>
  <c r="F31" i="5" s="1"/>
  <c r="D15" i="5"/>
  <c r="F15" i="5" s="1"/>
  <c r="F29" i="5"/>
  <c r="H9" i="5"/>
  <c r="C16" i="4" l="1"/>
  <c r="E16" i="4" s="1"/>
  <c r="C18" i="4"/>
  <c r="E18" i="4" s="1"/>
  <c r="C20" i="4"/>
  <c r="E20" i="4" s="1"/>
  <c r="C22" i="4"/>
  <c r="E22" i="4" s="1"/>
  <c r="C14" i="4"/>
  <c r="G8" i="4"/>
  <c r="G6" i="4" s="1"/>
  <c r="E14" i="4" l="1"/>
  <c r="K14" i="4" s="1"/>
  <c r="J25" i="5"/>
  <c r="L25" i="5" s="1"/>
  <c r="R25" i="5" s="1"/>
  <c r="J27" i="5"/>
  <c r="L27" i="5" s="1"/>
  <c r="R27" i="5" s="1"/>
  <c r="J29" i="5"/>
  <c r="L29" i="5" s="1"/>
  <c r="R29" i="5" s="1"/>
  <c r="J31" i="5"/>
  <c r="L31" i="5" s="1"/>
  <c r="R31" i="5" s="1"/>
  <c r="J15" i="5"/>
  <c r="L15" i="5" s="1"/>
  <c r="Q14" i="4" l="1"/>
  <c r="G16" i="4"/>
  <c r="K16" i="4"/>
  <c r="Q16" i="4" s="1"/>
  <c r="H19" i="5"/>
  <c r="H17" i="5"/>
  <c r="J17" i="5" s="1"/>
  <c r="L17" i="5" s="1"/>
  <c r="R17" i="5" s="1"/>
  <c r="R15" i="5"/>
  <c r="G18" i="4" l="1"/>
  <c r="J19" i="5"/>
  <c r="L19" i="5" s="1"/>
  <c r="R19" i="5" s="1"/>
  <c r="K18" i="4" l="1"/>
  <c r="Q18" i="4" s="1"/>
  <c r="H21" i="5"/>
  <c r="J21" i="5" s="1"/>
  <c r="L21" i="5" s="1"/>
  <c r="G20" i="4" l="1"/>
  <c r="H23" i="5"/>
  <c r="J23" i="5" s="1"/>
  <c r="L23" i="5" s="1"/>
  <c r="R21" i="5"/>
  <c r="K20" i="4" l="1"/>
  <c r="Q20" i="4" s="1"/>
  <c r="AE29" i="5"/>
  <c r="R41" i="5"/>
  <c r="R43" i="5" s="1"/>
  <c r="X43" i="5" s="1"/>
  <c r="R23" i="5"/>
  <c r="AE36" i="5"/>
  <c r="G22" i="4" l="1"/>
  <c r="K22" i="4" s="1"/>
  <c r="G11" i="5"/>
  <c r="Q22" i="4" l="1"/>
  <c r="Q38" i="4"/>
  <c r="Q40" i="4" l="1"/>
  <c r="W4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森岡　貴司</author>
  </authors>
  <commentList>
    <comment ref="F31" authorId="0" shapeId="0" xr:uid="{805C2FA1-8324-4DC2-81CA-C5F1EEAFA0C9}">
      <text>
        <r>
          <rPr>
            <b/>
            <sz val="11"/>
            <color indexed="81"/>
            <rFont val="MS P ゴシック"/>
            <family val="3"/>
            <charset val="128"/>
          </rPr>
          <t>最終月は、「×1」
それ以前は「×0.95」</t>
        </r>
      </text>
    </comment>
  </commentList>
</comments>
</file>

<file path=xl/sharedStrings.xml><?xml version="1.0" encoding="utf-8"?>
<sst xmlns="http://schemas.openxmlformats.org/spreadsheetml/2006/main" count="95" uniqueCount="45">
  <si>
    <t>№</t>
    <phoneticPr fontId="2"/>
  </si>
  <si>
    <t>業者コード</t>
    <rPh sb="0" eb="2">
      <t>ギョウシャ</t>
    </rPh>
    <phoneticPr fontId="2"/>
  </si>
  <si>
    <t>会　　　　　　社　　　　　　名</t>
    <rPh sb="0" eb="1">
      <t>カイ</t>
    </rPh>
    <rPh sb="7" eb="8">
      <t>シャ</t>
    </rPh>
    <rPh sb="14" eb="15">
      <t>メイ</t>
    </rPh>
    <phoneticPr fontId="2"/>
  </si>
  <si>
    <t>既受領金額</t>
    <rPh sb="0" eb="1">
      <t>スデ</t>
    </rPh>
    <rPh sb="1" eb="2">
      <t>ジュ</t>
    </rPh>
    <rPh sb="2" eb="3">
      <t>リョウ</t>
    </rPh>
    <rPh sb="3" eb="5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</si>
  <si>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</si>
  <si>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合　　　計</t>
    <rPh sb="0" eb="1">
      <t>ゴウ</t>
    </rPh>
    <rPh sb="4" eb="5">
      <t>ケイ</t>
    </rPh>
    <phoneticPr fontId="2"/>
  </si>
  <si>
    <t>査定金額</t>
    <rPh sb="0" eb="2">
      <t>サテイ</t>
    </rPh>
    <rPh sb="2" eb="4">
      <t>キンガク</t>
    </rPh>
    <phoneticPr fontId="2"/>
  </si>
  <si>
    <t>ｱ.  請求書締切は月末日、提出期限は翌月5日です。</t>
    <rPh sb="10" eb="12">
      <t>ゲツマツ</t>
    </rPh>
    <rPh sb="19" eb="21">
      <t>ヨクゲツ</t>
    </rPh>
    <phoneticPr fontId="2"/>
  </si>
  <si>
    <t>ｲ.  必着日が土・日・祝日に当たる場合でも翌月5日には大阪支店に届くようにお願いいたします。</t>
    <rPh sb="22" eb="24">
      <t>ヨクゲツ</t>
    </rPh>
    <rPh sb="25" eb="26">
      <t>ヒ</t>
    </rPh>
    <rPh sb="28" eb="30">
      <t>オオサカ</t>
    </rPh>
    <rPh sb="30" eb="32">
      <t>シテン</t>
    </rPh>
    <phoneticPr fontId="2"/>
  </si>
  <si>
    <t>ｳ.  期日を過ぎますと翌月分扱いとさせていただきますので、ご了承下さい。</t>
    <phoneticPr fontId="2"/>
  </si>
  <si>
    <t>契   約   金   額</t>
    <rPh sb="0" eb="1">
      <t>チギリ</t>
    </rPh>
    <rPh sb="4" eb="5">
      <t>ヤク</t>
    </rPh>
    <rPh sb="8" eb="9">
      <t>キン</t>
    </rPh>
    <rPh sb="12" eb="13">
      <t>ガク</t>
    </rPh>
    <phoneticPr fontId="2"/>
  </si>
  <si>
    <t>工   事   名   称</t>
    <rPh sb="0" eb="1">
      <t>コウ</t>
    </rPh>
    <rPh sb="4" eb="5">
      <t>コト</t>
    </rPh>
    <rPh sb="8" eb="9">
      <t>メイ</t>
    </rPh>
    <rPh sb="12" eb="13">
      <t>ショウ</t>
    </rPh>
    <phoneticPr fontId="2"/>
  </si>
  <si>
    <t>支払後残高</t>
    <rPh sb="0" eb="2">
      <t>シハライ</t>
    </rPh>
    <rPh sb="2" eb="3">
      <t>ゴ</t>
    </rPh>
    <rPh sb="3" eb="5">
      <t>ザンダカ</t>
    </rPh>
    <phoneticPr fontId="2"/>
  </si>
  <si>
    <t>出来高（累計）</t>
    <rPh sb="0" eb="3">
      <t>デキダカ</t>
    </rPh>
    <rPh sb="4" eb="6">
      <t>ルイケイ</t>
    </rPh>
    <phoneticPr fontId="2"/>
  </si>
  <si>
    <t>請   求   金   額</t>
    <rPh sb="0" eb="1">
      <t>ショウ</t>
    </rPh>
    <rPh sb="4" eb="5">
      <t>モトム</t>
    </rPh>
    <rPh sb="8" eb="9">
      <t>カネ</t>
    </rPh>
    <rPh sb="12" eb="13">
      <t>ガク</t>
    </rPh>
    <phoneticPr fontId="2"/>
  </si>
  <si>
    <t>税込</t>
    <rPh sb="0" eb="2">
      <t>ゼイコミ</t>
    </rPh>
    <phoneticPr fontId="2"/>
  </si>
  <si>
    <t>消費税</t>
    <rPh sb="0" eb="3">
      <t>ショウヒゼイ</t>
    </rPh>
    <phoneticPr fontId="2"/>
  </si>
  <si>
    <t>税抜</t>
    <rPh sb="0" eb="1">
      <t>ゼイ</t>
    </rPh>
    <rPh sb="1" eb="2">
      <t>ヌ</t>
    </rPh>
    <phoneticPr fontId="2"/>
  </si>
  <si>
    <t>備考</t>
    <rPh sb="0" eb="2">
      <t>ビコウ</t>
    </rPh>
    <phoneticPr fontId="2"/>
  </si>
  <si>
    <t>請　求　計</t>
    <rPh sb="0" eb="1">
      <t>ショウ</t>
    </rPh>
    <rPh sb="2" eb="3">
      <t>モトム</t>
    </rPh>
    <rPh sb="4" eb="5">
      <t>ケイ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</si>
  <si>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</si>
  <si>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請求月</t>
    <rPh sb="0" eb="2">
      <t>セイキュウ</t>
    </rPh>
    <rPh sb="2" eb="3">
      <t>ヅキ</t>
    </rPh>
    <phoneticPr fontId="2"/>
  </si>
  <si>
    <t>出来高（％）</t>
    <rPh sb="0" eb="3">
      <t>デキダカ</t>
    </rPh>
    <phoneticPr fontId="2"/>
  </si>
  <si>
    <t>　株式会社ヴェルデ   殿　</t>
    <rPh sb="12" eb="13">
      <t>ドノ</t>
    </rPh>
    <phoneticPr fontId="2"/>
  </si>
  <si>
    <t>　　　請　　　　求　　　　書　　　</t>
    <rPh sb="3" eb="4">
      <t>ショウ</t>
    </rPh>
    <rPh sb="8" eb="9">
      <t>キュウ</t>
    </rPh>
    <rPh sb="13" eb="14">
      <t>ショ</t>
    </rPh>
    <phoneticPr fontId="2"/>
  </si>
  <si>
    <t>＊＊＊＊＊＊＊＊＊新築工事</t>
    <rPh sb="9" eb="11">
      <t>シンチク</t>
    </rPh>
    <rPh sb="11" eb="13">
      <t>コウジ</t>
    </rPh>
    <phoneticPr fontId="2"/>
  </si>
  <si>
    <t>4月</t>
    <rPh sb="1" eb="2">
      <t>ガツ</t>
    </rPh>
    <phoneticPr fontId="2"/>
  </si>
  <si>
    <t>3月</t>
    <rPh sb="1" eb="2">
      <t>ガツ</t>
    </rPh>
    <phoneticPr fontId="2"/>
  </si>
  <si>
    <t>2月</t>
    <rPh sb="1" eb="2">
      <t>ガツ</t>
    </rPh>
    <phoneticPr fontId="2"/>
  </si>
  <si>
    <t>1月</t>
    <rPh sb="1" eb="2">
      <t>ガツ</t>
    </rPh>
    <phoneticPr fontId="2"/>
  </si>
  <si>
    <t>12月</t>
    <rPh sb="2" eb="3">
      <t>ガツ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</si>
  <si>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</si>
  <si>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請求金額(税抜）</t>
    <rPh sb="0" eb="2">
      <t>セイキュウ</t>
    </rPh>
    <rPh sb="2" eb="4">
      <t>キンガク</t>
    </rPh>
    <rPh sb="5" eb="6">
      <t>ゼイ</t>
    </rPh>
    <rPh sb="6" eb="7">
      <t>バツ</t>
    </rPh>
    <phoneticPr fontId="2"/>
  </si>
  <si>
    <t>　　　請　　　　求　　　　書　 　A　</t>
    <rPh sb="3" eb="4">
      <t>ショウ</t>
    </rPh>
    <rPh sb="8" eb="9">
      <t>キュウ</t>
    </rPh>
    <rPh sb="13" eb="14">
      <t>ショ</t>
    </rPh>
    <phoneticPr fontId="2"/>
  </si>
  <si>
    <t>注文番号</t>
    <rPh sb="0" eb="2">
      <t>チュウモン</t>
    </rPh>
    <rPh sb="2" eb="4">
      <t>バンゴウ</t>
    </rPh>
    <phoneticPr fontId="2"/>
  </si>
  <si>
    <t>様式20210601</t>
    <rPh sb="0" eb="2">
      <t>ヨウシキ</t>
    </rPh>
    <phoneticPr fontId="2"/>
  </si>
  <si>
    <t>令和　　　  年　　　 月　　　  日</t>
    <rPh sb="0" eb="2">
      <t>レイワ</t>
    </rPh>
    <rPh sb="7" eb="8">
      <t>ネン</t>
    </rPh>
    <rPh sb="12" eb="13">
      <t>ツキ</t>
    </rPh>
    <rPh sb="18" eb="19">
      <t>ヒ</t>
    </rPh>
    <phoneticPr fontId="2"/>
  </si>
  <si>
    <t>令和　2 年　12 月　30 日</t>
    <rPh sb="0" eb="2">
      <t>レイワ</t>
    </rPh>
    <rPh sb="5" eb="6">
      <t>ネン</t>
    </rPh>
    <rPh sb="10" eb="11">
      <t>ツキ</t>
    </rPh>
    <rPh sb="15" eb="16">
      <t>ヒ</t>
    </rPh>
    <phoneticPr fontId="2"/>
  </si>
  <si>
    <t>　注　文　番　号　</t>
    <rPh sb="1" eb="2">
      <t>チュウ</t>
    </rPh>
    <rPh sb="3" eb="4">
      <t>ブン</t>
    </rPh>
    <rPh sb="5" eb="6">
      <t>バン</t>
    </rPh>
    <rPh sb="7" eb="8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</si>
  <si>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</si>
  <si>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</si>
  <si>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〆日</t>
    <rPh sb="1" eb="2">
      <t>ニチ</t>
    </rPh>
    <phoneticPr fontId="2"/>
  </si>
  <si>
    <t>支　払　決　定　金　額</t>
    <rPh sb="0" eb="1">
      <t>ササ</t>
    </rPh>
    <rPh sb="2" eb="3">
      <t>バライ</t>
    </rPh>
    <rPh sb="4" eb="5">
      <t>ケツ</t>
    </rPh>
    <rPh sb="6" eb="7">
      <t>サダム</t>
    </rPh>
    <rPh sb="8" eb="9">
      <t>カネ</t>
    </rPh>
    <rPh sb="10" eb="11">
      <t>ガク</t>
    </rPh>
    <phoneticPr fontId="2"/>
  </si>
  <si>
    <t>×95％</t>
    <phoneticPr fontId="2"/>
  </si>
  <si>
    <t>契約金額との一致を確認</t>
    <rPh sb="0" eb="2">
      <t>ケイヤク</t>
    </rPh>
    <rPh sb="2" eb="4">
      <t>キンガク</t>
    </rPh>
    <rPh sb="6" eb="8">
      <t>イッチ</t>
    </rPh>
    <rPh sb="9" eb="11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</si>
</sst>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\ &quot;月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fgColor theme="6"/>
      </patternFill>
    </fill>
    <fill>
      <patternFill patternType="solid">
        <fgColor theme="0"/>
        <bgColor indexed="64"/>
      </patternFill>
    </fill>
    <fill>
      <patternFill patternType="gray125">
        <fgColor theme="6"/>
        <bgColor theme="0"/>
      </patternFill>
    </fill>
    <fill>
      <patternFill patternType="gray125">
        <fgColor theme="6"/>
        <bgColor auto="1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/>
    <xf numFmtId="0" fontId="4" fillId="0" borderId="0" xfId="0" applyFont="1"/>
    <xf numFmtId="0" fontId="0" fillId="0" borderId="0" xfId="0" applyBorder="1" applyAlignment="1"/>
    <xf numFmtId="38" fontId="0" fillId="0" borderId="0" xfId="2" applyFont="1"/>
    <xf numFmtId="38" fontId="0" fillId="0" borderId="0" xfId="2" applyFont="1" applyAlignment="1"/>
    <xf numFmtId="0" fontId="0" fillId="0" borderId="1" xfId="0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0" fillId="0" borderId="0" xfId="2" applyFont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58" fontId="0" fillId="0" borderId="0" xfId="0" applyNumberForma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4" fillId="0" borderId="0" xfId="2" applyFont="1"/>
    <xf numFmtId="38" fontId="4" fillId="0" borderId="0" xfId="0" applyNumberFormat="1" applyFont="1"/>
    <xf numFmtId="0" fontId="12" fillId="0" borderId="0" xfId="0" applyFont="1"/>
    <xf numFmtId="38" fontId="0" fillId="0" borderId="0" xfId="0" applyNumberFormat="1"/>
    <xf numFmtId="38" fontId="12" fillId="0" borderId="35" xfId="0" applyNumberFormat="1" applyFont="1" applyBorder="1"/>
    <xf numFmtId="0" fontId="0" fillId="3" borderId="0" xfId="0" applyFill="1"/>
    <xf numFmtId="176" fontId="4" fillId="0" borderId="0" xfId="1" applyNumberFormat="1" applyFont="1"/>
    <xf numFmtId="38" fontId="0" fillId="0" borderId="39" xfId="2" applyFont="1" applyBorder="1" applyAlignment="1">
      <alignment horizontal="center" vertical="center"/>
    </xf>
    <xf numFmtId="38" fontId="0" fillId="0" borderId="42" xfId="2" applyFont="1" applyBorder="1" applyAlignment="1">
      <alignment horizontal="center" vertical="center"/>
    </xf>
    <xf numFmtId="38" fontId="0" fillId="0" borderId="43" xfId="2" applyFont="1" applyBorder="1" applyAlignment="1">
      <alignment horizontal="center" vertical="center"/>
    </xf>
    <xf numFmtId="38" fontId="0" fillId="0" borderId="21" xfId="2" applyFon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38" fontId="0" fillId="0" borderId="44" xfId="2" applyFont="1" applyBorder="1" applyAlignment="1">
      <alignment horizontal="center" vertical="center"/>
    </xf>
    <xf numFmtId="38" fontId="0" fillId="0" borderId="40" xfId="2" applyFont="1" applyBorder="1" applyAlignment="1">
      <alignment horizontal="center" vertical="center"/>
    </xf>
    <xf numFmtId="38" fontId="0" fillId="0" borderId="22" xfId="2" applyFont="1" applyBorder="1" applyAlignment="1">
      <alignment horizontal="center" vertical="center"/>
    </xf>
    <xf numFmtId="38" fontId="0" fillId="0" borderId="33" xfId="2" applyFont="1" applyBorder="1" applyAlignment="1">
      <alignment horizontal="center" vertical="center"/>
    </xf>
    <xf numFmtId="38" fontId="0" fillId="0" borderId="17" xfId="2" applyFont="1" applyBorder="1" applyAlignment="1">
      <alignment horizontal="center" vertical="center"/>
    </xf>
    <xf numFmtId="38" fontId="0" fillId="0" borderId="34" xfId="2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8" fontId="0" fillId="0" borderId="45" xfId="2" applyFont="1" applyBorder="1" applyAlignment="1">
      <alignment horizontal="center"/>
    </xf>
    <xf numFmtId="38" fontId="0" fillId="0" borderId="9" xfId="2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38" fontId="0" fillId="0" borderId="45" xfId="2" applyFont="1" applyBorder="1" applyAlignment="1">
      <alignment horizontal="center" vertical="center"/>
    </xf>
    <xf numFmtId="38" fontId="0" fillId="0" borderId="9" xfId="2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9" xfId="2" applyFont="1" applyBorder="1" applyAlignment="1">
      <alignment horizontal="center"/>
    </xf>
    <xf numFmtId="38" fontId="0" fillId="0" borderId="40" xfId="2" applyFont="1" applyBorder="1" applyAlignment="1">
      <alignment horizontal="center"/>
    </xf>
    <xf numFmtId="38" fontId="0" fillId="0" borderId="33" xfId="2" applyFont="1" applyBorder="1" applyAlignment="1">
      <alignment horizontal="center"/>
    </xf>
    <xf numFmtId="38" fontId="0" fillId="0" borderId="34" xfId="2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7" xfId="0" applyBorder="1"/>
    <xf numFmtId="0" fontId="0" fillId="0" borderId="8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10" fillId="0" borderId="12" xfId="0" applyNumberFormat="1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center"/>
    </xf>
    <xf numFmtId="38" fontId="10" fillId="0" borderId="13" xfId="0" applyNumberFormat="1" applyFont="1" applyBorder="1" applyAlignment="1">
      <alignment horizontal="center" vertical="center"/>
    </xf>
    <xf numFmtId="38" fontId="10" fillId="0" borderId="16" xfId="0" applyNumberFormat="1" applyFont="1" applyBorder="1" applyAlignment="1">
      <alignment horizontal="center" vertical="center"/>
    </xf>
    <xf numFmtId="38" fontId="10" fillId="0" borderId="17" xfId="0" applyNumberFormat="1" applyFont="1" applyBorder="1" applyAlignment="1">
      <alignment horizontal="center" vertical="center"/>
    </xf>
    <xf numFmtId="38" fontId="10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38" fontId="0" fillId="0" borderId="46" xfId="2" applyFont="1" applyBorder="1" applyAlignment="1">
      <alignment horizontal="center" vertical="center"/>
    </xf>
    <xf numFmtId="38" fontId="0" fillId="0" borderId="47" xfId="2" applyFont="1" applyBorder="1" applyAlignment="1">
      <alignment horizontal="center" vertical="center"/>
    </xf>
    <xf numFmtId="38" fontId="0" fillId="0" borderId="48" xfId="2" applyFont="1" applyBorder="1" applyAlignment="1">
      <alignment horizontal="center" vertical="center"/>
    </xf>
    <xf numFmtId="38" fontId="0" fillId="2" borderId="49" xfId="2" applyFont="1" applyFill="1" applyBorder="1" applyAlignment="1">
      <alignment horizontal="center" vertical="center"/>
    </xf>
    <xf numFmtId="38" fontId="0" fillId="2" borderId="50" xfId="2" applyFont="1" applyFill="1" applyBorder="1" applyAlignment="1">
      <alignment horizontal="center" vertical="center"/>
    </xf>
    <xf numFmtId="38" fontId="0" fillId="2" borderId="51" xfId="2" applyFont="1" applyFill="1" applyBorder="1" applyAlignment="1">
      <alignment horizontal="center" vertical="center"/>
    </xf>
    <xf numFmtId="38" fontId="0" fillId="0" borderId="52" xfId="2" applyFont="1" applyBorder="1" applyAlignment="1">
      <alignment horizontal="center" vertical="center"/>
    </xf>
    <xf numFmtId="38" fontId="0" fillId="0" borderId="53" xfId="2" applyFont="1" applyBorder="1" applyAlignment="1">
      <alignment horizontal="center" vertical="center"/>
    </xf>
    <xf numFmtId="38" fontId="0" fillId="0" borderId="54" xfId="2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49" fontId="6" fillId="5" borderId="12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177" fontId="0" fillId="2" borderId="28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38" fontId="6" fillId="0" borderId="39" xfId="2" applyFont="1" applyFill="1" applyBorder="1" applyAlignment="1">
      <alignment horizontal="center" vertical="center"/>
    </xf>
    <xf numFmtId="38" fontId="6" fillId="0" borderId="40" xfId="2" applyFont="1" applyFill="1" applyBorder="1" applyAlignment="1">
      <alignment horizontal="center" vertical="center"/>
    </xf>
    <xf numFmtId="38" fontId="6" fillId="0" borderId="21" xfId="2" applyFont="1" applyFill="1" applyBorder="1" applyAlignment="1">
      <alignment horizontal="center" vertical="center"/>
    </xf>
    <xf numFmtId="38" fontId="6" fillId="0" borderId="22" xfId="2" applyFont="1" applyFill="1" applyBorder="1" applyAlignment="1">
      <alignment horizontal="center" vertical="center"/>
    </xf>
    <xf numFmtId="38" fontId="6" fillId="0" borderId="39" xfId="2" applyFont="1" applyBorder="1" applyAlignment="1">
      <alignment horizontal="center" vertical="center"/>
    </xf>
    <xf numFmtId="38" fontId="6" fillId="0" borderId="40" xfId="2" applyFont="1" applyBorder="1" applyAlignment="1">
      <alignment horizontal="center" vertical="center"/>
    </xf>
    <xf numFmtId="38" fontId="6" fillId="0" borderId="21" xfId="2" applyFont="1" applyBorder="1" applyAlignment="1">
      <alignment horizontal="center" vertical="center"/>
    </xf>
    <xf numFmtId="38" fontId="6" fillId="0" borderId="22" xfId="2" applyFont="1" applyBorder="1" applyAlignment="1">
      <alignment horizontal="center" vertical="center"/>
    </xf>
    <xf numFmtId="38" fontId="6" fillId="0" borderId="42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42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38" fontId="3" fillId="0" borderId="10" xfId="2" applyFont="1" applyBorder="1" applyAlignment="1">
      <alignment horizontal="left" vertical="center" shrinkToFit="1"/>
    </xf>
    <xf numFmtId="38" fontId="3" fillId="0" borderId="55" xfId="2" applyFont="1" applyBorder="1" applyAlignment="1">
      <alignment horizontal="left" vertical="center" shrinkToFit="1"/>
    </xf>
    <xf numFmtId="38" fontId="10" fillId="0" borderId="11" xfId="2" applyFont="1" applyBorder="1" applyAlignment="1">
      <alignment horizontal="left" vertical="center" shrinkToFit="1"/>
    </xf>
    <xf numFmtId="38" fontId="10" fillId="0" borderId="56" xfId="2" applyFont="1" applyBorder="1" applyAlignment="1">
      <alignment horizontal="left" vertical="center" shrinkToFit="1"/>
    </xf>
    <xf numFmtId="38" fontId="6" fillId="0" borderId="10" xfId="2" applyFont="1" applyBorder="1" applyAlignment="1">
      <alignment vertical="center"/>
    </xf>
    <xf numFmtId="38" fontId="6" fillId="0" borderId="55" xfId="2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38" fontId="6" fillId="0" borderId="56" xfId="2" applyFont="1" applyBorder="1" applyAlignment="1">
      <alignment vertical="center"/>
    </xf>
    <xf numFmtId="38" fontId="6" fillId="0" borderId="39" xfId="2" applyFont="1" applyBorder="1" applyAlignment="1">
      <alignment horizontal="left" vertical="center"/>
    </xf>
    <xf numFmtId="38" fontId="6" fillId="0" borderId="42" xfId="2" applyFont="1" applyBorder="1" applyAlignment="1">
      <alignment horizontal="left" vertical="center"/>
    </xf>
    <xf numFmtId="38" fontId="6" fillId="0" borderId="43" xfId="2" applyFont="1" applyBorder="1" applyAlignment="1">
      <alignment horizontal="left" vertical="center"/>
    </xf>
    <xf numFmtId="38" fontId="6" fillId="0" borderId="57" xfId="2" applyFont="1" applyBorder="1" applyAlignment="1">
      <alignment horizontal="left" vertical="center"/>
    </xf>
    <xf numFmtId="38" fontId="6" fillId="0" borderId="0" xfId="2" applyFont="1" applyBorder="1" applyAlignment="1">
      <alignment horizontal="left" vertical="center"/>
    </xf>
    <xf numFmtId="38" fontId="6" fillId="0" borderId="15" xfId="2" applyFont="1" applyBorder="1" applyAlignment="1">
      <alignment horizontal="left" vertical="center"/>
    </xf>
    <xf numFmtId="38" fontId="6" fillId="0" borderId="21" xfId="2" applyFont="1" applyBorder="1" applyAlignment="1">
      <alignment horizontal="left" vertical="center"/>
    </xf>
    <xf numFmtId="38" fontId="6" fillId="0" borderId="5" xfId="2" applyFont="1" applyBorder="1" applyAlignment="1">
      <alignment horizontal="left" vertical="center"/>
    </xf>
    <xf numFmtId="38" fontId="6" fillId="0" borderId="44" xfId="2" applyFont="1" applyBorder="1" applyAlignment="1">
      <alignment horizontal="left" vertical="center"/>
    </xf>
    <xf numFmtId="177" fontId="0" fillId="2" borderId="29" xfId="0" applyNumberFormat="1" applyFill="1" applyBorder="1" applyAlignment="1">
      <alignment horizontal="center" vertical="center"/>
    </xf>
    <xf numFmtId="176" fontId="6" fillId="2" borderId="41" xfId="0" applyNumberFormat="1" applyFont="1" applyFill="1" applyBorder="1" applyAlignment="1">
      <alignment horizontal="center" vertical="center"/>
    </xf>
    <xf numFmtId="38" fontId="6" fillId="0" borderId="33" xfId="2" applyFont="1" applyFill="1" applyBorder="1" applyAlignment="1">
      <alignment horizontal="center" vertical="center"/>
    </xf>
    <xf numFmtId="38" fontId="6" fillId="0" borderId="34" xfId="2" applyFont="1" applyFill="1" applyBorder="1" applyAlignment="1">
      <alignment horizontal="center" vertical="center"/>
    </xf>
    <xf numFmtId="38" fontId="6" fillId="0" borderId="33" xfId="2" applyFont="1" applyBorder="1" applyAlignment="1">
      <alignment horizontal="center" vertical="center"/>
    </xf>
    <xf numFmtId="38" fontId="6" fillId="0" borderId="34" xfId="2" applyFont="1" applyBorder="1" applyAlignment="1">
      <alignment horizontal="center" vertical="center"/>
    </xf>
    <xf numFmtId="38" fontId="6" fillId="0" borderId="17" xfId="2" applyFont="1" applyFill="1" applyBorder="1" applyAlignment="1">
      <alignment horizontal="center" vertical="center"/>
    </xf>
    <xf numFmtId="38" fontId="6" fillId="0" borderId="17" xfId="2" applyFont="1" applyBorder="1" applyAlignment="1">
      <alignment horizontal="center" vertical="center"/>
    </xf>
    <xf numFmtId="38" fontId="6" fillId="0" borderId="39" xfId="2" applyFont="1" applyBorder="1" applyAlignment="1">
      <alignment vertical="center"/>
    </xf>
    <xf numFmtId="38" fontId="6" fillId="0" borderId="42" xfId="2" applyFont="1" applyBorder="1" applyAlignment="1">
      <alignment vertical="center"/>
    </xf>
    <xf numFmtId="38" fontId="6" fillId="0" borderId="43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5" xfId="2" applyFont="1" applyBorder="1" applyAlignment="1">
      <alignment vertical="center"/>
    </xf>
    <xf numFmtId="38" fontId="6" fillId="0" borderId="44" xfId="2" applyFont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38" fontId="6" fillId="4" borderId="57" xfId="2" applyFont="1" applyFill="1" applyBorder="1" applyAlignment="1">
      <alignment horizontal="center" vertical="center"/>
    </xf>
    <xf numFmtId="38" fontId="6" fillId="4" borderId="59" xfId="2" applyFont="1" applyFill="1" applyBorder="1" applyAlignment="1">
      <alignment horizontal="center" vertical="center"/>
    </xf>
    <xf numFmtId="38" fontId="6" fillId="4" borderId="21" xfId="2" applyFont="1" applyFill="1" applyBorder="1" applyAlignment="1">
      <alignment horizontal="center" vertical="center"/>
    </xf>
    <xf numFmtId="38" fontId="6" fillId="4" borderId="22" xfId="2" applyFont="1" applyFill="1" applyBorder="1" applyAlignment="1">
      <alignment horizontal="center" vertical="center"/>
    </xf>
    <xf numFmtId="38" fontId="6" fillId="3" borderId="57" xfId="2" applyFont="1" applyFill="1" applyBorder="1" applyAlignment="1">
      <alignment horizontal="center" vertical="center"/>
    </xf>
    <xf numFmtId="38" fontId="6" fillId="3" borderId="59" xfId="2" applyFont="1" applyFill="1" applyBorder="1" applyAlignment="1">
      <alignment horizontal="center" vertical="center"/>
    </xf>
    <xf numFmtId="38" fontId="6" fillId="3" borderId="21" xfId="2" applyFont="1" applyFill="1" applyBorder="1" applyAlignment="1">
      <alignment horizontal="center" vertical="center"/>
    </xf>
    <xf numFmtId="38" fontId="6" fillId="3" borderId="22" xfId="2" applyFont="1" applyFill="1" applyBorder="1" applyAlignment="1">
      <alignment horizontal="center" vertical="center"/>
    </xf>
    <xf numFmtId="38" fontId="6" fillId="0" borderId="57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38" fontId="6" fillId="0" borderId="59" xfId="2" applyFont="1" applyFill="1" applyBorder="1" applyAlignment="1">
      <alignment horizontal="center" vertical="center"/>
    </xf>
    <xf numFmtId="38" fontId="6" fillId="0" borderId="39" xfId="2" applyFont="1" applyFill="1" applyBorder="1" applyAlignment="1">
      <alignment vertical="center"/>
    </xf>
    <xf numFmtId="38" fontId="6" fillId="0" borderId="42" xfId="2" applyFont="1" applyFill="1" applyBorder="1" applyAlignment="1">
      <alignment vertical="center"/>
    </xf>
    <xf numFmtId="38" fontId="6" fillId="0" borderId="43" xfId="2" applyFont="1" applyFill="1" applyBorder="1" applyAlignment="1">
      <alignment vertical="center"/>
    </xf>
    <xf numFmtId="38" fontId="6" fillId="0" borderId="21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44" xfId="2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38" fontId="6" fillId="4" borderId="39" xfId="2" applyFont="1" applyFill="1" applyBorder="1" applyAlignment="1">
      <alignment horizontal="center" vertical="center"/>
    </xf>
    <xf numFmtId="38" fontId="6" fillId="4" borderId="40" xfId="2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6" fillId="3" borderId="11" xfId="0" applyNumberFormat="1" applyFont="1" applyFill="1" applyBorder="1" applyAlignment="1">
      <alignment horizontal="center" vertical="center"/>
    </xf>
    <xf numFmtId="38" fontId="6" fillId="3" borderId="39" xfId="2" applyFont="1" applyFill="1" applyBorder="1" applyAlignment="1">
      <alignment horizontal="center" vertical="center"/>
    </xf>
    <xf numFmtId="38" fontId="6" fillId="3" borderId="40" xfId="2" applyFont="1" applyFill="1" applyBorder="1" applyAlignment="1">
      <alignment horizontal="center" vertical="center"/>
    </xf>
    <xf numFmtId="38" fontId="6" fillId="0" borderId="10" xfId="2" applyFont="1" applyFill="1" applyBorder="1" applyAlignment="1"/>
    <xf numFmtId="38" fontId="6" fillId="0" borderId="55" xfId="2" applyFont="1" applyFill="1" applyBorder="1" applyAlignment="1"/>
    <xf numFmtId="38" fontId="6" fillId="0" borderId="11" xfId="2" applyFont="1" applyFill="1" applyBorder="1" applyAlignment="1"/>
    <xf numFmtId="38" fontId="6" fillId="0" borderId="56" xfId="2" applyFont="1" applyFill="1" applyBorder="1" applyAlignment="1"/>
    <xf numFmtId="38" fontId="13" fillId="0" borderId="9" xfId="2" applyFont="1" applyFill="1" applyBorder="1" applyAlignment="1">
      <alignment horizontal="center"/>
    </xf>
    <xf numFmtId="38" fontId="0" fillId="0" borderId="9" xfId="2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6" fillId="3" borderId="41" xfId="0" applyNumberFormat="1" applyFont="1" applyFill="1" applyBorder="1" applyAlignment="1">
      <alignment horizontal="center" vertical="center"/>
    </xf>
    <xf numFmtId="38" fontId="13" fillId="0" borderId="9" xfId="2" applyFont="1" applyBorder="1" applyAlignment="1">
      <alignment horizontal="center"/>
    </xf>
    <xf numFmtId="38" fontId="0" fillId="0" borderId="42" xfId="2" applyFont="1" applyBorder="1" applyAlignment="1">
      <alignment horizontal="center"/>
    </xf>
    <xf numFmtId="38" fontId="0" fillId="0" borderId="21" xfId="2" applyFont="1" applyBorder="1" applyAlignment="1">
      <alignment horizontal="center"/>
    </xf>
    <xf numFmtId="38" fontId="0" fillId="0" borderId="5" xfId="2" applyFont="1" applyBorder="1" applyAlignment="1">
      <alignment horizontal="center"/>
    </xf>
    <xf numFmtId="38" fontId="0" fillId="0" borderId="22" xfId="2" applyFont="1" applyBorder="1" applyAlignment="1">
      <alignment horizontal="center"/>
    </xf>
    <xf numFmtId="38" fontId="0" fillId="0" borderId="43" xfId="2" applyFont="1" applyBorder="1" applyAlignment="1">
      <alignment horizontal="center"/>
    </xf>
    <xf numFmtId="38" fontId="0" fillId="0" borderId="44" xfId="2" applyFont="1" applyBorder="1" applyAlignment="1">
      <alignment horizontal="center"/>
    </xf>
    <xf numFmtId="38" fontId="0" fillId="0" borderId="31" xfId="2" applyFont="1" applyBorder="1" applyAlignment="1">
      <alignment horizontal="center" vertical="center"/>
    </xf>
    <xf numFmtId="38" fontId="0" fillId="0" borderId="32" xfId="2" applyFont="1" applyBorder="1" applyAlignment="1">
      <alignment horizontal="center" vertical="center"/>
    </xf>
    <xf numFmtId="38" fontId="0" fillId="0" borderId="35" xfId="2" applyFont="1" applyBorder="1" applyAlignment="1">
      <alignment horizontal="center" vertical="center"/>
    </xf>
    <xf numFmtId="38" fontId="0" fillId="0" borderId="36" xfId="2" applyFont="1" applyBorder="1" applyAlignment="1">
      <alignment horizontal="center" vertical="center"/>
    </xf>
    <xf numFmtId="38" fontId="0" fillId="0" borderId="37" xfId="2" applyFont="1" applyBorder="1" applyAlignment="1">
      <alignment horizontal="center" vertical="center"/>
    </xf>
    <xf numFmtId="38" fontId="0" fillId="0" borderId="38" xfId="2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6" xfId="0" applyNumberFormat="1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38" fontId="0" fillId="0" borderId="18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38" fontId="9" fillId="0" borderId="9" xfId="2" applyFont="1" applyBorder="1" applyAlignment="1">
      <alignment horizontal="center" vertical="center"/>
    </xf>
    <xf numFmtId="38" fontId="0" fillId="0" borderId="17" xfId="2" applyFont="1" applyBorder="1" applyAlignment="1">
      <alignment horizontal="center"/>
    </xf>
    <xf numFmtId="38" fontId="0" fillId="0" borderId="18" xfId="2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23</xdr:row>
      <xdr:rowOff>66675</xdr:rowOff>
    </xdr:from>
    <xdr:to>
      <xdr:col>22</xdr:col>
      <xdr:colOff>25</xdr:colOff>
      <xdr:row>25</xdr:row>
      <xdr:rowOff>76200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3050" y="5124450"/>
          <a:ext cx="5295900" cy="485775"/>
        </a:xfrm>
        <a:prstGeom prst="borderCallout2">
          <a:avLst>
            <a:gd name="adj1" fmla="val 48162"/>
            <a:gd name="adj2" fmla="val -1131"/>
            <a:gd name="adj3" fmla="val 28554"/>
            <a:gd name="adj4" fmla="val -4077"/>
            <a:gd name="adj5" fmla="val -29352"/>
            <a:gd name="adj6" fmla="val -5614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既受領金額</a:t>
          </a:r>
          <a:r>
            <a:rPr kumimoji="1" lang="ja-JP" altLang="en-US" sz="1100">
              <a:solidFill>
                <a:sysClr val="windowText" lastClr="000000"/>
              </a:solidFill>
            </a:rPr>
            <a:t>　：　請求月までに受領した累計金額を記入してください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212724</xdr:colOff>
      <xdr:row>25</xdr:row>
      <xdr:rowOff>193676</xdr:rowOff>
    </xdr:from>
    <xdr:to>
      <xdr:col>21</xdr:col>
      <xdr:colOff>247654</xdr:colOff>
      <xdr:row>27</xdr:row>
      <xdr:rowOff>219076</xdr:rowOff>
    </xdr:to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72099" y="5734051"/>
          <a:ext cx="5267325" cy="495300"/>
        </a:xfrm>
        <a:prstGeom prst="borderCallout2">
          <a:avLst>
            <a:gd name="adj1" fmla="val 47596"/>
            <a:gd name="adj2" fmla="val -1308"/>
            <a:gd name="adj3" fmla="val 18750"/>
            <a:gd name="adj4" fmla="val -16667"/>
            <a:gd name="adj5" fmla="val -152404"/>
            <a:gd name="adj6" fmla="val -33215"/>
          </a:avLst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1">
              <a:solidFill>
                <a:sysClr val="windowText" lastClr="000000"/>
              </a:solidFill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</a:rPr>
            <a:t>９５％</a:t>
          </a:r>
          <a:r>
            <a:rPr kumimoji="1" lang="ja-JP" altLang="en-US" sz="1100">
              <a:solidFill>
                <a:sysClr val="windowText" lastClr="000000"/>
              </a:solidFill>
            </a:rPr>
            <a:t>　：　出来高（累計）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９５％の金額を記入してください</a:t>
          </a:r>
        </a:p>
      </xdr:txBody>
    </xdr:sp>
    <xdr:clientData/>
  </xdr:twoCellAnchor>
  <xdr:twoCellAnchor>
    <xdr:from>
      <xdr:col>7</xdr:col>
      <xdr:colOff>212725</xdr:colOff>
      <xdr:row>28</xdr:row>
      <xdr:rowOff>133350</xdr:rowOff>
    </xdr:from>
    <xdr:to>
      <xdr:col>21</xdr:col>
      <xdr:colOff>247655</xdr:colOff>
      <xdr:row>30</xdr:row>
      <xdr:rowOff>142875</xdr:rowOff>
    </xdr:to>
    <xdr:sp macro="" textlink="">
      <xdr:nvSpPr>
        <xdr:cNvPr id="5" name="線吹き出し 2 (枠付き)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372100" y="6381750"/>
          <a:ext cx="5267325" cy="485775"/>
        </a:xfrm>
        <a:prstGeom prst="borderCallout2">
          <a:avLst>
            <a:gd name="adj1" fmla="val 46201"/>
            <a:gd name="adj2" fmla="val -1915"/>
            <a:gd name="adj3" fmla="val 18750"/>
            <a:gd name="adj4" fmla="val -16667"/>
            <a:gd name="adj5" fmla="val -290399"/>
            <a:gd name="adj6" fmla="val -61150"/>
          </a:avLst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出来高（累計）</a:t>
          </a:r>
          <a:r>
            <a:rPr kumimoji="1" lang="ja-JP" altLang="en-US" sz="1100">
              <a:solidFill>
                <a:sysClr val="windowText" lastClr="000000"/>
              </a:solidFill>
            </a:rPr>
            <a:t>　：　契約金額（税抜）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出来高（％）の金額を記入してください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231775</xdr:colOff>
      <xdr:row>31</xdr:row>
      <xdr:rowOff>38100</xdr:rowOff>
    </xdr:from>
    <xdr:to>
      <xdr:col>22</xdr:col>
      <xdr:colOff>3175</xdr:colOff>
      <xdr:row>33</xdr:row>
      <xdr:rowOff>41317</xdr:rowOff>
    </xdr:to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391150" y="7000875"/>
          <a:ext cx="5267325" cy="485775"/>
        </a:xfrm>
        <a:prstGeom prst="borderCallout2">
          <a:avLst>
            <a:gd name="adj1" fmla="val 48162"/>
            <a:gd name="adj2" fmla="val -1294"/>
            <a:gd name="adj3" fmla="val 18750"/>
            <a:gd name="adj4" fmla="val -16667"/>
            <a:gd name="adj5" fmla="val -411968"/>
            <a:gd name="adj6" fmla="val -82402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出来高（％）</a:t>
          </a:r>
          <a:r>
            <a:rPr kumimoji="1" lang="ja-JP" altLang="en-US" sz="1100">
              <a:solidFill>
                <a:sysClr val="windowText" lastClr="000000"/>
              </a:solidFill>
            </a:rPr>
            <a:t>　：　出来高を（％）で記入してください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155575</xdr:colOff>
      <xdr:row>32</xdr:row>
      <xdr:rowOff>193675</xdr:rowOff>
    </xdr:from>
    <xdr:to>
      <xdr:col>6</xdr:col>
      <xdr:colOff>53991</xdr:colOff>
      <xdr:row>34</xdr:row>
      <xdr:rowOff>193675</xdr:rowOff>
    </xdr:to>
    <xdr:sp macro="" textlink="">
      <xdr:nvSpPr>
        <xdr:cNvPr id="7" name="線吹き出し 2 (枠付き)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8300" y="7400925"/>
          <a:ext cx="2819400" cy="476250"/>
        </a:xfrm>
        <a:prstGeom prst="borderCallout2">
          <a:avLst>
            <a:gd name="adj1" fmla="val 47321"/>
            <a:gd name="adj2" fmla="val -2188"/>
            <a:gd name="adj3" fmla="val 18750"/>
            <a:gd name="adj4" fmla="val -16667"/>
            <a:gd name="adj5" fmla="val -503085"/>
            <a:gd name="adj6" fmla="val -4643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請求月　：　請求月を記入してください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190499</xdr:colOff>
      <xdr:row>9</xdr:row>
      <xdr:rowOff>76200</xdr:rowOff>
    </xdr:from>
    <xdr:to>
      <xdr:col>22</xdr:col>
      <xdr:colOff>190499</xdr:colOff>
      <xdr:row>10</xdr:row>
      <xdr:rowOff>117552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886199" y="1990725"/>
          <a:ext cx="6981825" cy="257175"/>
        </a:xfrm>
        <a:prstGeom prst="borderCallout2">
          <a:avLst>
            <a:gd name="adj1" fmla="val 55787"/>
            <a:gd name="adj2" fmla="val -420"/>
            <a:gd name="adj3" fmla="val 18750"/>
            <a:gd name="adj4" fmla="val -16667"/>
            <a:gd name="adj5" fmla="val -172685"/>
            <a:gd name="adj6" fmla="val -2333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１現場につき１枚の請求書を使用し、毎月の出来高、既受領金額、支払後残高を明記してください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"/>
  <sheetViews>
    <sheetView showGridLines="0" zoomScale="85" zoomScaleNormal="85" workbookViewId="0">
      <selection activeCell="K18" sqref="K18:P19"/>
    </sheetView>
  </sheetViews>
  <sheetFormatPr defaultRowHeight="13.5"/>
  <cols>
    <col min="1" max="1" width="8.625" customWidth="1"/>
    <col min="2" max="2" width="10.625" customWidth="1"/>
    <col min="3" max="10" width="9.625" customWidth="1"/>
    <col min="11" max="28" width="3.625" customWidth="1"/>
  </cols>
  <sheetData>
    <row r="1" spans="1:28">
      <c r="A1" s="16" t="s">
        <v>0</v>
      </c>
      <c r="B1" s="16"/>
      <c r="C1" s="3"/>
    </row>
    <row r="2" spans="1:28" ht="22.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4.25">
      <c r="J3" s="2"/>
      <c r="O3" s="81" t="s">
        <v>36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ht="18.75" customHeight="1" thickBot="1">
      <c r="A4" s="17" t="s">
        <v>23</v>
      </c>
      <c r="B4" s="17"/>
      <c r="C4" s="17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5"/>
      <c r="P4" s="15"/>
      <c r="Q4" s="15"/>
      <c r="R4" s="15"/>
      <c r="S4" s="15"/>
      <c r="T4" s="15"/>
      <c r="U4" s="15"/>
      <c r="V4" s="15"/>
      <c r="W4" s="13"/>
      <c r="X4" s="13"/>
      <c r="Y4" s="13"/>
      <c r="Z4" s="13"/>
      <c r="AA4" s="13"/>
      <c r="AB4" s="13"/>
    </row>
    <row r="5" spans="1:28" ht="15" customHeight="1" thickBot="1">
      <c r="A5" s="67" t="s">
        <v>11</v>
      </c>
      <c r="B5" s="68"/>
      <c r="C5" s="68"/>
      <c r="D5" s="68"/>
      <c r="E5" s="69"/>
      <c r="F5" s="67" t="s">
        <v>10</v>
      </c>
      <c r="G5" s="88"/>
      <c r="H5" s="88"/>
      <c r="I5" s="89"/>
      <c r="J5" s="13"/>
      <c r="K5" s="7"/>
      <c r="L5" s="7"/>
      <c r="M5" s="7"/>
      <c r="N5" s="7"/>
      <c r="O5" s="8"/>
      <c r="P5" s="8"/>
      <c r="Q5" s="82" t="s">
        <v>1</v>
      </c>
      <c r="R5" s="83"/>
      <c r="S5" s="83"/>
      <c r="T5" s="84"/>
      <c r="U5" s="50"/>
      <c r="V5" s="50"/>
      <c r="W5" s="50"/>
      <c r="X5" s="50"/>
      <c r="Y5" s="50"/>
      <c r="Z5" s="50"/>
      <c r="AA5" s="50"/>
      <c r="AB5" s="50"/>
    </row>
    <row r="6" spans="1:28" ht="17.25" customHeight="1" thickBot="1">
      <c r="A6" s="75"/>
      <c r="B6" s="72"/>
      <c r="C6" s="72"/>
      <c r="D6" s="72"/>
      <c r="E6" s="98"/>
      <c r="F6" s="10" t="s">
        <v>15</v>
      </c>
      <c r="G6" s="90"/>
      <c r="H6" s="90"/>
      <c r="I6" s="91"/>
      <c r="J6" s="13"/>
      <c r="K6" s="7"/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13"/>
      <c r="X6" s="13"/>
      <c r="Y6" s="13"/>
      <c r="Z6" s="13"/>
      <c r="AA6" s="13"/>
      <c r="AB6" s="13"/>
    </row>
    <row r="7" spans="1:28" ht="17.25" customHeight="1" thickBot="1">
      <c r="A7" s="99"/>
      <c r="B7" s="100"/>
      <c r="C7" s="100"/>
      <c r="D7" s="100"/>
      <c r="E7" s="101"/>
      <c r="F7" s="11" t="s">
        <v>17</v>
      </c>
      <c r="G7" s="63"/>
      <c r="H7" s="63"/>
      <c r="I7" s="64"/>
      <c r="J7" s="13"/>
      <c r="K7" s="67" t="s">
        <v>2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70"/>
      <c r="AA7" s="70"/>
      <c r="AB7" s="71"/>
    </row>
    <row r="8" spans="1:28" ht="17.25" customHeight="1" thickBot="1">
      <c r="A8" s="102"/>
      <c r="B8" s="103"/>
      <c r="C8" s="103"/>
      <c r="D8" s="103"/>
      <c r="E8" s="104"/>
      <c r="F8" s="12" t="s">
        <v>16</v>
      </c>
      <c r="G8" s="65"/>
      <c r="H8" s="65"/>
      <c r="I8" s="66"/>
      <c r="J8" s="13"/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15" customHeight="1" thickBot="1">
      <c r="A9" s="67" t="s">
        <v>34</v>
      </c>
      <c r="B9" s="68"/>
      <c r="C9" s="68"/>
      <c r="D9" s="68"/>
      <c r="E9" s="69"/>
      <c r="F9" s="67" t="s">
        <v>14</v>
      </c>
      <c r="G9" s="68"/>
      <c r="H9" s="68"/>
      <c r="I9" s="69"/>
      <c r="J9" s="13"/>
      <c r="K9" s="114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/>
    </row>
    <row r="10" spans="1:28" ht="20.100000000000001" customHeight="1">
      <c r="A10" s="105"/>
      <c r="B10" s="106"/>
      <c r="C10" s="106"/>
      <c r="D10" s="106"/>
      <c r="E10" s="107"/>
      <c r="F10" s="92"/>
      <c r="G10" s="93"/>
      <c r="H10" s="93"/>
      <c r="I10" s="94"/>
      <c r="J10" s="13"/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</row>
    <row r="11" spans="1:28" ht="20.100000000000001" customHeight="1" thickBot="1">
      <c r="A11" s="108"/>
      <c r="B11" s="109"/>
      <c r="C11" s="109"/>
      <c r="D11" s="109"/>
      <c r="E11" s="110"/>
      <c r="F11" s="95"/>
      <c r="G11" s="96"/>
      <c r="H11" s="96"/>
      <c r="I11" s="97"/>
      <c r="J11" s="13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</row>
    <row r="12" spans="1:28">
      <c r="A12" s="75" t="s">
        <v>21</v>
      </c>
      <c r="B12" s="74" t="s">
        <v>22</v>
      </c>
      <c r="C12" s="53" t="s">
        <v>13</v>
      </c>
      <c r="D12" s="54"/>
      <c r="E12" s="53" t="s">
        <v>43</v>
      </c>
      <c r="F12" s="54"/>
      <c r="G12" s="53" t="s">
        <v>3</v>
      </c>
      <c r="H12" s="54"/>
      <c r="I12" s="53" t="s">
        <v>6</v>
      </c>
      <c r="J12" s="54"/>
      <c r="K12" s="53" t="s">
        <v>4</v>
      </c>
      <c r="L12" s="72"/>
      <c r="M12" s="72"/>
      <c r="N12" s="72"/>
      <c r="O12" s="72"/>
      <c r="P12" s="54"/>
      <c r="Q12" s="53" t="s">
        <v>12</v>
      </c>
      <c r="R12" s="72"/>
      <c r="S12" s="72"/>
      <c r="T12" s="72"/>
      <c r="U12" s="72"/>
      <c r="V12" s="54"/>
      <c r="W12" s="74" t="s">
        <v>18</v>
      </c>
      <c r="X12" s="74"/>
      <c r="Y12" s="74"/>
      <c r="Z12" s="74"/>
      <c r="AA12" s="74"/>
      <c r="AB12" s="78"/>
    </row>
    <row r="13" spans="1:28">
      <c r="A13" s="76"/>
      <c r="B13" s="62"/>
      <c r="C13" s="45"/>
      <c r="D13" s="46"/>
      <c r="E13" s="45"/>
      <c r="F13" s="46"/>
      <c r="G13" s="45"/>
      <c r="H13" s="46"/>
      <c r="I13" s="45"/>
      <c r="J13" s="46"/>
      <c r="K13" s="45"/>
      <c r="L13" s="73"/>
      <c r="M13" s="73"/>
      <c r="N13" s="73"/>
      <c r="O13" s="73"/>
      <c r="P13" s="46"/>
      <c r="Q13" s="45"/>
      <c r="R13" s="73"/>
      <c r="S13" s="73"/>
      <c r="T13" s="73"/>
      <c r="U13" s="73"/>
      <c r="V13" s="46"/>
      <c r="W13" s="79"/>
      <c r="X13" s="79"/>
      <c r="Y13" s="79"/>
      <c r="Z13" s="79"/>
      <c r="AA13" s="79"/>
      <c r="AB13" s="80"/>
    </row>
    <row r="14" spans="1:28" ht="18.75" customHeight="1">
      <c r="A14" s="77"/>
      <c r="B14" s="61"/>
      <c r="C14" s="43"/>
      <c r="D14" s="44"/>
      <c r="E14" s="30"/>
      <c r="F14" s="36"/>
      <c r="G14" s="30"/>
      <c r="H14" s="36"/>
      <c r="I14" s="30"/>
      <c r="J14" s="36"/>
      <c r="K14" s="30"/>
      <c r="L14" s="31"/>
      <c r="M14" s="31"/>
      <c r="N14" s="31"/>
      <c r="O14" s="31"/>
      <c r="P14" s="36"/>
      <c r="Q14" s="30"/>
      <c r="R14" s="31"/>
      <c r="S14" s="31"/>
      <c r="T14" s="31"/>
      <c r="U14" s="31"/>
      <c r="V14" s="36"/>
      <c r="W14" s="30"/>
      <c r="X14" s="31"/>
      <c r="Y14" s="31"/>
      <c r="Z14" s="31"/>
      <c r="AA14" s="31"/>
      <c r="AB14" s="32"/>
    </row>
    <row r="15" spans="1:28" ht="18.75" customHeight="1">
      <c r="A15" s="77"/>
      <c r="B15" s="62"/>
      <c r="C15" s="45"/>
      <c r="D15" s="46"/>
      <c r="E15" s="33"/>
      <c r="F15" s="37"/>
      <c r="G15" s="33"/>
      <c r="H15" s="37"/>
      <c r="I15" s="33"/>
      <c r="J15" s="37"/>
      <c r="K15" s="33"/>
      <c r="L15" s="34"/>
      <c r="M15" s="34"/>
      <c r="N15" s="34"/>
      <c r="O15" s="34"/>
      <c r="P15" s="37"/>
      <c r="Q15" s="33"/>
      <c r="R15" s="34"/>
      <c r="S15" s="34"/>
      <c r="T15" s="34"/>
      <c r="U15" s="34"/>
      <c r="V15" s="37"/>
      <c r="W15" s="33"/>
      <c r="X15" s="34"/>
      <c r="Y15" s="34"/>
      <c r="Z15" s="34"/>
      <c r="AA15" s="34"/>
      <c r="AB15" s="35"/>
    </row>
    <row r="16" spans="1:28" ht="18.75" customHeight="1">
      <c r="A16" s="41"/>
      <c r="B16" s="61"/>
      <c r="C16" s="43"/>
      <c r="D16" s="44"/>
      <c r="E16" s="30"/>
      <c r="F16" s="36"/>
      <c r="G16" s="30"/>
      <c r="H16" s="36"/>
      <c r="I16" s="30"/>
      <c r="J16" s="36"/>
      <c r="K16" s="30"/>
      <c r="L16" s="31"/>
      <c r="M16" s="31"/>
      <c r="N16" s="31"/>
      <c r="O16" s="31"/>
      <c r="P16" s="36"/>
      <c r="Q16" s="30"/>
      <c r="R16" s="31"/>
      <c r="S16" s="31"/>
      <c r="T16" s="31"/>
      <c r="U16" s="31"/>
      <c r="V16" s="36"/>
      <c r="W16" s="30"/>
      <c r="X16" s="31"/>
      <c r="Y16" s="31"/>
      <c r="Z16" s="31"/>
      <c r="AA16" s="31"/>
      <c r="AB16" s="32"/>
    </row>
    <row r="17" spans="1:28" ht="18.75" customHeight="1">
      <c r="A17" s="42"/>
      <c r="B17" s="62"/>
      <c r="C17" s="45"/>
      <c r="D17" s="46"/>
      <c r="E17" s="33"/>
      <c r="F17" s="37"/>
      <c r="G17" s="33"/>
      <c r="H17" s="37"/>
      <c r="I17" s="33"/>
      <c r="J17" s="37"/>
      <c r="K17" s="33"/>
      <c r="L17" s="34"/>
      <c r="M17" s="34"/>
      <c r="N17" s="34"/>
      <c r="O17" s="34"/>
      <c r="P17" s="37"/>
      <c r="Q17" s="33"/>
      <c r="R17" s="34"/>
      <c r="S17" s="34"/>
      <c r="T17" s="34"/>
      <c r="U17" s="34"/>
      <c r="V17" s="37"/>
      <c r="W17" s="33"/>
      <c r="X17" s="34"/>
      <c r="Y17" s="34"/>
      <c r="Z17" s="34"/>
      <c r="AA17" s="34"/>
      <c r="AB17" s="35"/>
    </row>
    <row r="18" spans="1:28" ht="18.75" customHeight="1">
      <c r="A18" s="41"/>
      <c r="B18" s="61"/>
      <c r="C18" s="43"/>
      <c r="D18" s="44"/>
      <c r="E18" s="30"/>
      <c r="F18" s="36"/>
      <c r="G18" s="30"/>
      <c r="H18" s="36"/>
      <c r="I18" s="30"/>
      <c r="J18" s="36"/>
      <c r="K18" s="30"/>
      <c r="L18" s="31"/>
      <c r="M18" s="31"/>
      <c r="N18" s="31"/>
      <c r="O18" s="31"/>
      <c r="P18" s="36"/>
      <c r="Q18" s="30"/>
      <c r="R18" s="31"/>
      <c r="S18" s="31"/>
      <c r="T18" s="31"/>
      <c r="U18" s="31"/>
      <c r="V18" s="36"/>
      <c r="W18" s="30"/>
      <c r="X18" s="31"/>
      <c r="Y18" s="31"/>
      <c r="Z18" s="31"/>
      <c r="AA18" s="31"/>
      <c r="AB18" s="32"/>
    </row>
    <row r="19" spans="1:28" ht="18.75" customHeight="1">
      <c r="A19" s="42"/>
      <c r="B19" s="62"/>
      <c r="C19" s="45"/>
      <c r="D19" s="46"/>
      <c r="E19" s="33"/>
      <c r="F19" s="37"/>
      <c r="G19" s="33"/>
      <c r="H19" s="37"/>
      <c r="I19" s="33"/>
      <c r="J19" s="37"/>
      <c r="K19" s="33"/>
      <c r="L19" s="34"/>
      <c r="M19" s="34"/>
      <c r="N19" s="34"/>
      <c r="O19" s="34"/>
      <c r="P19" s="37"/>
      <c r="Q19" s="33"/>
      <c r="R19" s="34"/>
      <c r="S19" s="34"/>
      <c r="T19" s="34"/>
      <c r="U19" s="34"/>
      <c r="V19" s="37"/>
      <c r="W19" s="33"/>
      <c r="X19" s="34"/>
      <c r="Y19" s="34"/>
      <c r="Z19" s="34"/>
      <c r="AA19" s="34"/>
      <c r="AB19" s="35"/>
    </row>
    <row r="20" spans="1:28" ht="18.75" customHeight="1">
      <c r="A20" s="41"/>
      <c r="B20" s="61"/>
      <c r="C20" s="43"/>
      <c r="D20" s="44"/>
      <c r="E20" s="30"/>
      <c r="F20" s="36"/>
      <c r="G20" s="30"/>
      <c r="H20" s="36"/>
      <c r="I20" s="30"/>
      <c r="J20" s="36"/>
      <c r="K20" s="30"/>
      <c r="L20" s="31"/>
      <c r="M20" s="31"/>
      <c r="N20" s="31"/>
      <c r="O20" s="31"/>
      <c r="P20" s="36"/>
      <c r="Q20" s="30"/>
      <c r="R20" s="31"/>
      <c r="S20" s="31"/>
      <c r="T20" s="31"/>
      <c r="U20" s="31"/>
      <c r="V20" s="36"/>
      <c r="W20" s="30"/>
      <c r="X20" s="31"/>
      <c r="Y20" s="31"/>
      <c r="Z20" s="31"/>
      <c r="AA20" s="31"/>
      <c r="AB20" s="32"/>
    </row>
    <row r="21" spans="1:28" ht="18.75" customHeight="1">
      <c r="A21" s="42"/>
      <c r="B21" s="62"/>
      <c r="C21" s="45"/>
      <c r="D21" s="46"/>
      <c r="E21" s="33"/>
      <c r="F21" s="37"/>
      <c r="G21" s="33"/>
      <c r="H21" s="37"/>
      <c r="I21" s="33"/>
      <c r="J21" s="37"/>
      <c r="K21" s="33"/>
      <c r="L21" s="34"/>
      <c r="M21" s="34"/>
      <c r="N21" s="34"/>
      <c r="O21" s="34"/>
      <c r="P21" s="37"/>
      <c r="Q21" s="33"/>
      <c r="R21" s="34"/>
      <c r="S21" s="34"/>
      <c r="T21" s="34"/>
      <c r="U21" s="34"/>
      <c r="V21" s="37"/>
      <c r="W21" s="33"/>
      <c r="X21" s="34"/>
      <c r="Y21" s="34"/>
      <c r="Z21" s="34"/>
      <c r="AA21" s="34"/>
      <c r="AB21" s="35"/>
    </row>
    <row r="22" spans="1:28" ht="18.75" customHeight="1">
      <c r="A22" s="41"/>
      <c r="B22" s="61"/>
      <c r="C22" s="43"/>
      <c r="D22" s="44"/>
      <c r="E22" s="30"/>
      <c r="F22" s="36"/>
      <c r="G22" s="30"/>
      <c r="H22" s="36"/>
      <c r="I22" s="30"/>
      <c r="J22" s="36"/>
      <c r="K22" s="30"/>
      <c r="L22" s="31"/>
      <c r="M22" s="31"/>
      <c r="N22" s="31"/>
      <c r="O22" s="31"/>
      <c r="P22" s="36"/>
      <c r="Q22" s="30"/>
      <c r="R22" s="31"/>
      <c r="S22" s="31"/>
      <c r="T22" s="31"/>
      <c r="U22" s="31"/>
      <c r="V22" s="36"/>
      <c r="W22" s="30"/>
      <c r="X22" s="31"/>
      <c r="Y22" s="31"/>
      <c r="Z22" s="31"/>
      <c r="AA22" s="31"/>
      <c r="AB22" s="32"/>
    </row>
    <row r="23" spans="1:28" ht="18.75" customHeight="1">
      <c r="A23" s="42"/>
      <c r="B23" s="62"/>
      <c r="C23" s="45"/>
      <c r="D23" s="46"/>
      <c r="E23" s="33"/>
      <c r="F23" s="37"/>
      <c r="G23" s="33"/>
      <c r="H23" s="37"/>
      <c r="I23" s="33"/>
      <c r="J23" s="37"/>
      <c r="K23" s="33"/>
      <c r="L23" s="34"/>
      <c r="M23" s="34"/>
      <c r="N23" s="34"/>
      <c r="O23" s="34"/>
      <c r="P23" s="37"/>
      <c r="Q23" s="33"/>
      <c r="R23" s="34"/>
      <c r="S23" s="34"/>
      <c r="T23" s="34"/>
      <c r="U23" s="34"/>
      <c r="V23" s="37"/>
      <c r="W23" s="33"/>
      <c r="X23" s="34"/>
      <c r="Y23" s="34"/>
      <c r="Z23" s="34"/>
      <c r="AA23" s="34"/>
      <c r="AB23" s="35"/>
    </row>
    <row r="24" spans="1:28" ht="18.75" customHeight="1">
      <c r="A24" s="41"/>
      <c r="B24" s="61"/>
      <c r="C24" s="43"/>
      <c r="D24" s="44"/>
      <c r="E24" s="30"/>
      <c r="F24" s="36"/>
      <c r="G24" s="30"/>
      <c r="H24" s="36"/>
      <c r="I24" s="30"/>
      <c r="J24" s="36"/>
      <c r="K24" s="30"/>
      <c r="L24" s="31"/>
      <c r="M24" s="31"/>
      <c r="N24" s="31"/>
      <c r="O24" s="31"/>
      <c r="P24" s="36"/>
      <c r="Q24" s="30"/>
      <c r="R24" s="31"/>
      <c r="S24" s="31"/>
      <c r="T24" s="31"/>
      <c r="U24" s="31"/>
      <c r="V24" s="36"/>
      <c r="W24" s="30"/>
      <c r="X24" s="31"/>
      <c r="Y24" s="31"/>
      <c r="Z24" s="31"/>
      <c r="AA24" s="31"/>
      <c r="AB24" s="32"/>
    </row>
    <row r="25" spans="1:28" ht="18.75" customHeight="1">
      <c r="A25" s="42"/>
      <c r="B25" s="62"/>
      <c r="C25" s="45"/>
      <c r="D25" s="46"/>
      <c r="E25" s="33"/>
      <c r="F25" s="37"/>
      <c r="G25" s="33"/>
      <c r="H25" s="37"/>
      <c r="I25" s="33"/>
      <c r="J25" s="37"/>
      <c r="K25" s="33"/>
      <c r="L25" s="34"/>
      <c r="M25" s="34"/>
      <c r="N25" s="34"/>
      <c r="O25" s="34"/>
      <c r="P25" s="37"/>
      <c r="Q25" s="33"/>
      <c r="R25" s="34"/>
      <c r="S25" s="34"/>
      <c r="T25" s="34"/>
      <c r="U25" s="34"/>
      <c r="V25" s="37"/>
      <c r="W25" s="33"/>
      <c r="X25" s="34"/>
      <c r="Y25" s="34"/>
      <c r="Z25" s="34"/>
      <c r="AA25" s="34"/>
      <c r="AB25" s="35"/>
    </row>
    <row r="26" spans="1:28" ht="18.75" customHeight="1">
      <c r="A26" s="85"/>
      <c r="B26" s="61"/>
      <c r="C26" s="43"/>
      <c r="D26" s="44"/>
      <c r="E26" s="30"/>
      <c r="F26" s="36"/>
      <c r="G26" s="30"/>
      <c r="H26" s="36"/>
      <c r="I26" s="30"/>
      <c r="J26" s="36"/>
      <c r="K26" s="30"/>
      <c r="L26" s="31"/>
      <c r="M26" s="31"/>
      <c r="N26" s="31"/>
      <c r="O26" s="31"/>
      <c r="P26" s="36"/>
      <c r="Q26" s="30"/>
      <c r="R26" s="31"/>
      <c r="S26" s="31"/>
      <c r="T26" s="31"/>
      <c r="U26" s="31"/>
      <c r="V26" s="36"/>
      <c r="W26" s="30"/>
      <c r="X26" s="31"/>
      <c r="Y26" s="31"/>
      <c r="Z26" s="31"/>
      <c r="AA26" s="31"/>
      <c r="AB26" s="32"/>
    </row>
    <row r="27" spans="1:28" ht="18.75" customHeight="1">
      <c r="A27" s="87"/>
      <c r="B27" s="62"/>
      <c r="C27" s="45"/>
      <c r="D27" s="46"/>
      <c r="E27" s="33"/>
      <c r="F27" s="37"/>
      <c r="G27" s="33"/>
      <c r="H27" s="37"/>
      <c r="I27" s="33"/>
      <c r="J27" s="37"/>
      <c r="K27" s="33"/>
      <c r="L27" s="34"/>
      <c r="M27" s="34"/>
      <c r="N27" s="34"/>
      <c r="O27" s="34"/>
      <c r="P27" s="37"/>
      <c r="Q27" s="33"/>
      <c r="R27" s="34"/>
      <c r="S27" s="34"/>
      <c r="T27" s="34"/>
      <c r="U27" s="34"/>
      <c r="V27" s="37"/>
      <c r="W27" s="33"/>
      <c r="X27" s="34"/>
      <c r="Y27" s="34"/>
      <c r="Z27" s="34"/>
      <c r="AA27" s="34"/>
      <c r="AB27" s="35"/>
    </row>
    <row r="28" spans="1:28" ht="18.75" customHeight="1">
      <c r="A28" s="85"/>
      <c r="B28" s="61"/>
      <c r="C28" s="43"/>
      <c r="D28" s="44"/>
      <c r="E28" s="30"/>
      <c r="F28" s="36"/>
      <c r="G28" s="30"/>
      <c r="H28" s="36"/>
      <c r="I28" s="30"/>
      <c r="J28" s="36"/>
      <c r="K28" s="30"/>
      <c r="L28" s="31"/>
      <c r="M28" s="31"/>
      <c r="N28" s="31"/>
      <c r="O28" s="31"/>
      <c r="P28" s="36"/>
      <c r="Q28" s="30"/>
      <c r="R28" s="31"/>
      <c r="S28" s="31"/>
      <c r="T28" s="31"/>
      <c r="U28" s="31"/>
      <c r="V28" s="36"/>
      <c r="W28" s="30"/>
      <c r="X28" s="31"/>
      <c r="Y28" s="31"/>
      <c r="Z28" s="31"/>
      <c r="AA28" s="31"/>
      <c r="AB28" s="32"/>
    </row>
    <row r="29" spans="1:28" ht="18.75" customHeight="1">
      <c r="A29" s="87"/>
      <c r="B29" s="62"/>
      <c r="C29" s="45"/>
      <c r="D29" s="46"/>
      <c r="E29" s="33"/>
      <c r="F29" s="37"/>
      <c r="G29" s="33"/>
      <c r="H29" s="37"/>
      <c r="I29" s="33"/>
      <c r="J29" s="37"/>
      <c r="K29" s="33"/>
      <c r="L29" s="34"/>
      <c r="M29" s="34"/>
      <c r="N29" s="34"/>
      <c r="O29" s="34"/>
      <c r="P29" s="37"/>
      <c r="Q29" s="33"/>
      <c r="R29" s="34"/>
      <c r="S29" s="34"/>
      <c r="T29" s="34"/>
      <c r="U29" s="34"/>
      <c r="V29" s="37"/>
      <c r="W29" s="33"/>
      <c r="X29" s="34"/>
      <c r="Y29" s="34"/>
      <c r="Z29" s="34"/>
      <c r="AA29" s="34"/>
      <c r="AB29" s="35"/>
    </row>
    <row r="30" spans="1:28" ht="18.75" customHeight="1">
      <c r="A30" s="85"/>
      <c r="B30" s="61"/>
      <c r="C30" s="43"/>
      <c r="D30" s="44"/>
      <c r="E30" s="30"/>
      <c r="F30" s="36"/>
      <c r="G30" s="30"/>
      <c r="H30" s="36"/>
      <c r="I30" s="30"/>
      <c r="J30" s="36"/>
      <c r="K30" s="30"/>
      <c r="L30" s="31"/>
      <c r="M30" s="31"/>
      <c r="N30" s="31"/>
      <c r="O30" s="31"/>
      <c r="P30" s="36"/>
      <c r="Q30" s="30"/>
      <c r="R30" s="31"/>
      <c r="S30" s="31"/>
      <c r="T30" s="31"/>
      <c r="U30" s="31"/>
      <c r="V30" s="36"/>
      <c r="W30" s="30"/>
      <c r="X30" s="31"/>
      <c r="Y30" s="31"/>
      <c r="Z30" s="31"/>
      <c r="AA30" s="31"/>
      <c r="AB30" s="32"/>
    </row>
    <row r="31" spans="1:28" ht="18.75" customHeight="1">
      <c r="A31" s="87"/>
      <c r="B31" s="62"/>
      <c r="C31" s="45"/>
      <c r="D31" s="46"/>
      <c r="E31" s="33"/>
      <c r="F31" s="37"/>
      <c r="G31" s="33"/>
      <c r="H31" s="37"/>
      <c r="I31" s="33"/>
      <c r="J31" s="37"/>
      <c r="K31" s="33"/>
      <c r="L31" s="34"/>
      <c r="M31" s="34"/>
      <c r="N31" s="34"/>
      <c r="O31" s="34"/>
      <c r="P31" s="37"/>
      <c r="Q31" s="33"/>
      <c r="R31" s="34"/>
      <c r="S31" s="34"/>
      <c r="T31" s="34"/>
      <c r="U31" s="34"/>
      <c r="V31" s="37"/>
      <c r="W31" s="33"/>
      <c r="X31" s="34"/>
      <c r="Y31" s="34"/>
      <c r="Z31" s="34"/>
      <c r="AA31" s="34"/>
      <c r="AB31" s="35"/>
    </row>
    <row r="32" spans="1:28" ht="18.75" customHeight="1">
      <c r="A32" s="85"/>
      <c r="B32" s="61"/>
      <c r="C32" s="43"/>
      <c r="D32" s="44"/>
      <c r="E32" s="30"/>
      <c r="F32" s="36"/>
      <c r="G32" s="30"/>
      <c r="H32" s="36"/>
      <c r="I32" s="30"/>
      <c r="J32" s="36"/>
      <c r="K32" s="30"/>
      <c r="L32" s="31"/>
      <c r="M32" s="31"/>
      <c r="N32" s="31"/>
      <c r="O32" s="31"/>
      <c r="P32" s="36"/>
      <c r="Q32" s="30"/>
      <c r="R32" s="31"/>
      <c r="S32" s="31"/>
      <c r="T32" s="31"/>
      <c r="U32" s="31"/>
      <c r="V32" s="36"/>
      <c r="W32" s="30"/>
      <c r="X32" s="31"/>
      <c r="Y32" s="31"/>
      <c r="Z32" s="31"/>
      <c r="AA32" s="31"/>
      <c r="AB32" s="32"/>
    </row>
    <row r="33" spans="1:28" ht="18.75" customHeight="1">
      <c r="A33" s="87"/>
      <c r="B33" s="62"/>
      <c r="C33" s="45"/>
      <c r="D33" s="46"/>
      <c r="E33" s="33"/>
      <c r="F33" s="37"/>
      <c r="G33" s="33"/>
      <c r="H33" s="37"/>
      <c r="I33" s="33"/>
      <c r="J33" s="37"/>
      <c r="K33" s="33"/>
      <c r="L33" s="34"/>
      <c r="M33" s="34"/>
      <c r="N33" s="34"/>
      <c r="O33" s="34"/>
      <c r="P33" s="37"/>
      <c r="Q33" s="33"/>
      <c r="R33" s="34"/>
      <c r="S33" s="34"/>
      <c r="T33" s="34"/>
      <c r="U33" s="34"/>
      <c r="V33" s="37"/>
      <c r="W33" s="33"/>
      <c r="X33" s="34"/>
      <c r="Y33" s="34"/>
      <c r="Z33" s="34"/>
      <c r="AA33" s="34"/>
      <c r="AB33" s="35"/>
    </row>
    <row r="34" spans="1:28" ht="18.75" customHeight="1">
      <c r="A34" s="85"/>
      <c r="B34" s="61"/>
      <c r="C34" s="43"/>
      <c r="D34" s="44"/>
      <c r="E34" s="30"/>
      <c r="F34" s="36"/>
      <c r="G34" s="30"/>
      <c r="H34" s="36"/>
      <c r="I34" s="30"/>
      <c r="J34" s="36"/>
      <c r="K34" s="30"/>
      <c r="L34" s="31"/>
      <c r="M34" s="31"/>
      <c r="N34" s="31"/>
      <c r="O34" s="31"/>
      <c r="P34" s="36"/>
      <c r="Q34" s="30"/>
      <c r="R34" s="31"/>
      <c r="S34" s="31"/>
      <c r="T34" s="31"/>
      <c r="U34" s="31"/>
      <c r="V34" s="36"/>
      <c r="W34" s="30"/>
      <c r="X34" s="31"/>
      <c r="Y34" s="31"/>
      <c r="Z34" s="31"/>
      <c r="AA34" s="31"/>
      <c r="AB34" s="32"/>
    </row>
    <row r="35" spans="1:28" ht="18.75" customHeight="1">
      <c r="A35" s="87"/>
      <c r="B35" s="62"/>
      <c r="C35" s="45"/>
      <c r="D35" s="46"/>
      <c r="E35" s="33"/>
      <c r="F35" s="37"/>
      <c r="G35" s="33"/>
      <c r="H35" s="37"/>
      <c r="I35" s="33"/>
      <c r="J35" s="37"/>
      <c r="K35" s="33"/>
      <c r="L35" s="34"/>
      <c r="M35" s="34"/>
      <c r="N35" s="34"/>
      <c r="O35" s="34"/>
      <c r="P35" s="37"/>
      <c r="Q35" s="33"/>
      <c r="R35" s="34"/>
      <c r="S35" s="34"/>
      <c r="T35" s="34"/>
      <c r="U35" s="34"/>
      <c r="V35" s="37"/>
      <c r="W35" s="33"/>
      <c r="X35" s="34"/>
      <c r="Y35" s="34"/>
      <c r="Z35" s="34"/>
      <c r="AA35" s="34"/>
      <c r="AB35" s="35"/>
    </row>
    <row r="36" spans="1:28" ht="18.75" customHeight="1">
      <c r="A36" s="85"/>
      <c r="B36" s="61"/>
      <c r="C36" s="43"/>
      <c r="D36" s="44"/>
      <c r="E36" s="55"/>
      <c r="F36" s="56"/>
      <c r="G36" s="30"/>
      <c r="H36" s="36"/>
      <c r="I36" s="30"/>
      <c r="J36" s="36"/>
      <c r="K36" s="30"/>
      <c r="L36" s="31"/>
      <c r="M36" s="31"/>
      <c r="N36" s="31"/>
      <c r="O36" s="31"/>
      <c r="P36" s="36"/>
      <c r="Q36" s="30"/>
      <c r="R36" s="31"/>
      <c r="S36" s="31"/>
      <c r="T36" s="31"/>
      <c r="U36" s="31"/>
      <c r="V36" s="36"/>
      <c r="W36" s="30"/>
      <c r="X36" s="31"/>
      <c r="Y36" s="31"/>
      <c r="Z36" s="31"/>
      <c r="AA36" s="31"/>
      <c r="AB36" s="32"/>
    </row>
    <row r="37" spans="1:28" ht="18.75" customHeight="1" thickBot="1">
      <c r="A37" s="86"/>
      <c r="B37" s="120"/>
      <c r="C37" s="59"/>
      <c r="D37" s="60"/>
      <c r="E37" s="57"/>
      <c r="F37" s="58"/>
      <c r="G37" s="38"/>
      <c r="H37" s="40"/>
      <c r="I37" s="38"/>
      <c r="J37" s="40"/>
      <c r="K37" s="38"/>
      <c r="L37" s="39"/>
      <c r="M37" s="39"/>
      <c r="N37" s="39"/>
      <c r="O37" s="39"/>
      <c r="P37" s="40"/>
      <c r="Q37" s="38"/>
      <c r="R37" s="39"/>
      <c r="S37" s="39"/>
      <c r="T37" s="39"/>
      <c r="U37" s="39"/>
      <c r="V37" s="40"/>
      <c r="W37" s="33"/>
      <c r="X37" s="34"/>
      <c r="Y37" s="34"/>
      <c r="Z37" s="34"/>
      <c r="AA37" s="34"/>
      <c r="AB37" s="35"/>
    </row>
    <row r="38" spans="1:28" ht="18" customHeight="1" thickBot="1">
      <c r="A38" s="1" t="s">
        <v>7</v>
      </c>
      <c r="B38" s="1"/>
      <c r="C38" s="1"/>
      <c r="D38" s="6"/>
      <c r="E38" s="4"/>
      <c r="F38" s="4"/>
      <c r="G38" s="4"/>
      <c r="H38" s="9"/>
      <c r="I38" s="9"/>
      <c r="J38" s="9"/>
      <c r="K38" s="51" t="s">
        <v>19</v>
      </c>
      <c r="L38" s="51"/>
      <c r="M38" s="51"/>
      <c r="N38" s="51"/>
      <c r="O38" s="51"/>
      <c r="P38" s="51"/>
      <c r="Q38" s="48"/>
      <c r="R38" s="48"/>
      <c r="S38" s="48"/>
      <c r="T38" s="48"/>
      <c r="U38" s="48"/>
      <c r="V38" s="48"/>
      <c r="W38" s="52" t="s">
        <v>5</v>
      </c>
      <c r="X38" s="52"/>
      <c r="Y38" s="52"/>
      <c r="Z38" s="52"/>
      <c r="AA38" s="52"/>
      <c r="AB38" s="52"/>
    </row>
    <row r="39" spans="1:28" ht="18" customHeight="1" thickBot="1">
      <c r="A39" s="1" t="s">
        <v>8</v>
      </c>
      <c r="B39" s="1"/>
      <c r="C39" s="1"/>
      <c r="D39" s="1"/>
      <c r="E39" s="4"/>
      <c r="F39" s="4"/>
      <c r="G39" s="4"/>
      <c r="H39" s="5"/>
      <c r="I39" s="5"/>
      <c r="J39" s="5"/>
      <c r="K39" s="52"/>
      <c r="L39" s="52"/>
      <c r="M39" s="52"/>
      <c r="N39" s="52"/>
      <c r="O39" s="52"/>
      <c r="P39" s="52"/>
      <c r="Q39" s="49"/>
      <c r="R39" s="49"/>
      <c r="S39" s="49"/>
      <c r="T39" s="49"/>
      <c r="U39" s="49"/>
      <c r="V39" s="49"/>
      <c r="W39" s="52"/>
      <c r="X39" s="52"/>
      <c r="Y39" s="52"/>
      <c r="Z39" s="52"/>
      <c r="AA39" s="52"/>
      <c r="AB39" s="52"/>
    </row>
    <row r="40" spans="1:28" ht="18" customHeight="1" thickBot="1">
      <c r="A40" s="1" t="s">
        <v>9</v>
      </c>
      <c r="B40" s="1"/>
      <c r="C40" s="1"/>
      <c r="D40" s="1"/>
      <c r="E40" s="4"/>
      <c r="F40" s="4"/>
      <c r="G40" s="4"/>
      <c r="H40" s="5"/>
      <c r="I40" s="5"/>
      <c r="J40" s="5"/>
      <c r="K40" s="52" t="s">
        <v>20</v>
      </c>
      <c r="L40" s="52"/>
      <c r="M40" s="52"/>
      <c r="N40" s="52"/>
      <c r="O40" s="52"/>
      <c r="P40" s="52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</row>
    <row r="41" spans="1:28" ht="18" customHeight="1" thickBot="1">
      <c r="D41" s="1"/>
      <c r="E41" s="4"/>
      <c r="F41" s="4"/>
      <c r="G41" s="4"/>
      <c r="H41" s="5"/>
      <c r="I41" s="5"/>
      <c r="J41" s="5"/>
      <c r="K41" s="52"/>
      <c r="L41" s="52"/>
      <c r="M41" s="52"/>
      <c r="N41" s="52"/>
      <c r="O41" s="52"/>
      <c r="P41" s="52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ht="18" customHeight="1">
      <c r="AB42" s="18" t="s">
        <v>35</v>
      </c>
    </row>
    <row r="43" spans="1:28" ht="18" customHeight="1">
      <c r="A43" s="1"/>
      <c r="B43" s="1"/>
      <c r="C43" s="1"/>
    </row>
    <row r="44" spans="1:28">
      <c r="A44" s="1"/>
      <c r="B44" s="1"/>
      <c r="C44" s="1"/>
    </row>
  </sheetData>
  <mergeCells count="142">
    <mergeCell ref="A12:A13"/>
    <mergeCell ref="A14:A15"/>
    <mergeCell ref="W12:AB13"/>
    <mergeCell ref="O3:AB3"/>
    <mergeCell ref="Q5:T5"/>
    <mergeCell ref="U5:V5"/>
    <mergeCell ref="W5:X5"/>
    <mergeCell ref="A36:A37"/>
    <mergeCell ref="A32:A33"/>
    <mergeCell ref="A34:A35"/>
    <mergeCell ref="A28:A29"/>
    <mergeCell ref="A30:A31"/>
    <mergeCell ref="A26:A27"/>
    <mergeCell ref="F5:I5"/>
    <mergeCell ref="G6:I6"/>
    <mergeCell ref="F10:I11"/>
    <mergeCell ref="AA5:AB5"/>
    <mergeCell ref="A6:E8"/>
    <mergeCell ref="A5:E5"/>
    <mergeCell ref="A9:E9"/>
    <mergeCell ref="A10:E11"/>
    <mergeCell ref="K8:AB11"/>
    <mergeCell ref="B34:B35"/>
    <mergeCell ref="B36:B37"/>
    <mergeCell ref="G7:I7"/>
    <mergeCell ref="G8:I8"/>
    <mergeCell ref="F9:I9"/>
    <mergeCell ref="K7:AB7"/>
    <mergeCell ref="Q12:V13"/>
    <mergeCell ref="B32:B33"/>
    <mergeCell ref="K12:P13"/>
    <mergeCell ref="E26:F27"/>
    <mergeCell ref="E28:F29"/>
    <mergeCell ref="E30:F31"/>
    <mergeCell ref="E32:F33"/>
    <mergeCell ref="E12:F13"/>
    <mergeCell ref="C12:D13"/>
    <mergeCell ref="C18:D19"/>
    <mergeCell ref="B12:B13"/>
    <mergeCell ref="G24:H25"/>
    <mergeCell ref="G26:H27"/>
    <mergeCell ref="G28:H29"/>
    <mergeCell ref="G30:H31"/>
    <mergeCell ref="G32:H33"/>
    <mergeCell ref="K14:P15"/>
    <mergeCell ref="K16:P17"/>
    <mergeCell ref="K18:P19"/>
    <mergeCell ref="K20:P21"/>
    <mergeCell ref="E34:F35"/>
    <mergeCell ref="E36:F37"/>
    <mergeCell ref="C34:D35"/>
    <mergeCell ref="C36:D37"/>
    <mergeCell ref="B20:B21"/>
    <mergeCell ref="A18:A19"/>
    <mergeCell ref="B14:B15"/>
    <mergeCell ref="B16:B17"/>
    <mergeCell ref="B18:B19"/>
    <mergeCell ref="B24:B25"/>
    <mergeCell ref="B26:B27"/>
    <mergeCell ref="B28:B29"/>
    <mergeCell ref="C26:D27"/>
    <mergeCell ref="C28:D29"/>
    <mergeCell ref="B22:B23"/>
    <mergeCell ref="C30:D31"/>
    <mergeCell ref="A20:A21"/>
    <mergeCell ref="C32:D33"/>
    <mergeCell ref="C20:D21"/>
    <mergeCell ref="C22:D23"/>
    <mergeCell ref="B30:B31"/>
    <mergeCell ref="A24:A25"/>
    <mergeCell ref="C14:D15"/>
    <mergeCell ref="C16:D17"/>
    <mergeCell ref="A22:A23"/>
    <mergeCell ref="C24:D25"/>
    <mergeCell ref="A16:A17"/>
    <mergeCell ref="A2:AB2"/>
    <mergeCell ref="Q38:V39"/>
    <mergeCell ref="W40:AB41"/>
    <mergeCell ref="Q40:V41"/>
    <mergeCell ref="Y5:Z5"/>
    <mergeCell ref="K38:P39"/>
    <mergeCell ref="K40:P41"/>
    <mergeCell ref="W38:AB39"/>
    <mergeCell ref="G12:H13"/>
    <mergeCell ref="I12:J13"/>
    <mergeCell ref="E22:F23"/>
    <mergeCell ref="E14:F15"/>
    <mergeCell ref="E16:F17"/>
    <mergeCell ref="E18:F19"/>
    <mergeCell ref="E20:F21"/>
    <mergeCell ref="E24:F25"/>
    <mergeCell ref="G14:H15"/>
    <mergeCell ref="G16:H17"/>
    <mergeCell ref="G18:H19"/>
    <mergeCell ref="G20:H21"/>
    <mergeCell ref="G22:H23"/>
    <mergeCell ref="G34:H35"/>
    <mergeCell ref="G36:H37"/>
    <mergeCell ref="I14:J15"/>
    <mergeCell ref="I16:J17"/>
    <mergeCell ref="I18:J19"/>
    <mergeCell ref="I20:J21"/>
    <mergeCell ref="I22:J23"/>
    <mergeCell ref="I24:J25"/>
    <mergeCell ref="I26:J27"/>
    <mergeCell ref="I28:J29"/>
    <mergeCell ref="I30:J31"/>
    <mergeCell ref="I32:J33"/>
    <mergeCell ref="I34:J35"/>
    <mergeCell ref="I36:J37"/>
    <mergeCell ref="K22:P23"/>
    <mergeCell ref="K24:P25"/>
    <mergeCell ref="K26:P27"/>
    <mergeCell ref="K28:P29"/>
    <mergeCell ref="K30:P31"/>
    <mergeCell ref="K32:P33"/>
    <mergeCell ref="K34:P35"/>
    <mergeCell ref="K36:P37"/>
    <mergeCell ref="Q14:V15"/>
    <mergeCell ref="Q16:V17"/>
    <mergeCell ref="Q18:V19"/>
    <mergeCell ref="Q20:V21"/>
    <mergeCell ref="Q22:V23"/>
    <mergeCell ref="Q24:V25"/>
    <mergeCell ref="Q26:V27"/>
    <mergeCell ref="Q28:V29"/>
    <mergeCell ref="Q30:V31"/>
    <mergeCell ref="Q32:V33"/>
    <mergeCell ref="Q34:V35"/>
    <mergeCell ref="Q36:V37"/>
    <mergeCell ref="W32:AB33"/>
    <mergeCell ref="W34:AB35"/>
    <mergeCell ref="W36:AB37"/>
    <mergeCell ref="W14:AB15"/>
    <mergeCell ref="W16:AB17"/>
    <mergeCell ref="W18:AB19"/>
    <mergeCell ref="W20:AB21"/>
    <mergeCell ref="W22:AB23"/>
    <mergeCell ref="W24:AB25"/>
    <mergeCell ref="W26:AB27"/>
    <mergeCell ref="W28:AB29"/>
    <mergeCell ref="W30:AB31"/>
  </mergeCells>
  <phoneticPr fontId="2"/>
  <printOptions horizontalCentered="1" verticalCentered="1"/>
  <pageMargins left="0.43307086614173229" right="0.35433070866141736" top="0.23622047244094491" bottom="0.19685039370078741" header="0.19685039370078741" footer="0.19685039370078741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J47"/>
  <sheetViews>
    <sheetView tabSelected="1" view="pageBreakPreview" topLeftCell="B1" zoomScale="85" zoomScaleNormal="100" zoomScaleSheetLayoutView="85" workbookViewId="0">
      <selection activeCell="J25" sqref="J25:K26"/>
    </sheetView>
  </sheetViews>
  <sheetFormatPr defaultRowHeight="14.25"/>
  <cols>
    <col min="2" max="2" width="8.625" customWidth="1"/>
    <col min="3" max="3" width="10.625" customWidth="1"/>
    <col min="4" max="11" width="9.625" customWidth="1"/>
    <col min="12" max="26" width="3.625" customWidth="1"/>
    <col min="27" max="28" width="4.75" customWidth="1"/>
    <col min="29" max="29" width="6.375" customWidth="1"/>
    <col min="31" max="31" width="29.375" style="2" customWidth="1"/>
    <col min="32" max="32" width="13.875" customWidth="1"/>
    <col min="33" max="33" width="10.25" bestFit="1" customWidth="1"/>
    <col min="34" max="34" width="21.125" customWidth="1"/>
    <col min="35" max="35" width="13.75" customWidth="1"/>
    <col min="38" max="38" width="22.5" customWidth="1"/>
  </cols>
  <sheetData>
    <row r="2" spans="2:36">
      <c r="B2" s="16" t="s">
        <v>0</v>
      </c>
      <c r="C2" s="16"/>
      <c r="D2" s="3"/>
    </row>
    <row r="3" spans="2:36" ht="22.5" customHeight="1">
      <c r="B3" s="47" t="s">
        <v>24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2:36" ht="18.75">
      <c r="K4" s="2"/>
      <c r="P4" s="19"/>
      <c r="Q4" s="1"/>
      <c r="R4" s="1"/>
      <c r="S4" s="1"/>
      <c r="T4" s="1"/>
      <c r="U4" s="1"/>
      <c r="V4" s="1"/>
      <c r="W4" s="20"/>
      <c r="X4" s="121">
        <v>2022</v>
      </c>
      <c r="Y4" s="121"/>
      <c r="Z4" s="21" t="s">
        <v>39</v>
      </c>
      <c r="AA4" s="21"/>
      <c r="AB4" s="21" t="s">
        <v>40</v>
      </c>
      <c r="AC4" s="22" t="s">
        <v>41</v>
      </c>
    </row>
    <row r="5" spans="2:36" ht="18.75" customHeight="1" thickBot="1">
      <c r="B5" s="17" t="s">
        <v>23</v>
      </c>
      <c r="C5" s="17"/>
      <c r="D5" s="17"/>
      <c r="E5" s="13"/>
      <c r="F5" s="13"/>
      <c r="G5" s="13"/>
      <c r="H5" s="13"/>
      <c r="I5" s="13"/>
      <c r="J5" s="13"/>
      <c r="K5" s="13"/>
      <c r="L5" s="14"/>
      <c r="M5" s="14"/>
      <c r="N5" s="14"/>
      <c r="O5" s="14"/>
      <c r="P5" s="15"/>
      <c r="Q5" s="15"/>
      <c r="R5" s="15"/>
      <c r="S5" s="15"/>
      <c r="T5" s="15"/>
      <c r="U5" s="15"/>
      <c r="V5" s="15"/>
      <c r="W5" s="15"/>
      <c r="X5" s="13"/>
      <c r="Y5" s="13"/>
      <c r="Z5" s="13"/>
      <c r="AA5" s="13"/>
      <c r="AB5" s="13"/>
      <c r="AC5" s="13"/>
    </row>
    <row r="6" spans="2:36" ht="15" customHeight="1" thickBot="1">
      <c r="B6" s="67" t="s">
        <v>11</v>
      </c>
      <c r="C6" s="68"/>
      <c r="D6" s="68"/>
      <c r="E6" s="68"/>
      <c r="F6" s="69"/>
      <c r="G6" s="67" t="s">
        <v>10</v>
      </c>
      <c r="H6" s="88"/>
      <c r="I6" s="88"/>
      <c r="J6" s="89"/>
      <c r="K6" s="13"/>
      <c r="L6" s="7"/>
      <c r="M6" s="7"/>
      <c r="N6" s="7"/>
      <c r="O6" s="7"/>
      <c r="P6" s="8"/>
      <c r="Q6" s="8"/>
      <c r="R6" s="82" t="s">
        <v>1</v>
      </c>
      <c r="S6" s="83"/>
      <c r="T6" s="83"/>
      <c r="U6" s="84"/>
      <c r="V6" s="50"/>
      <c r="W6" s="50"/>
      <c r="X6" s="50"/>
      <c r="Y6" s="50"/>
      <c r="Z6" s="50"/>
      <c r="AA6" s="50"/>
      <c r="AB6" s="50"/>
      <c r="AC6" s="50"/>
    </row>
    <row r="7" spans="2:36" ht="17.25" customHeight="1" thickBot="1">
      <c r="B7" s="122"/>
      <c r="C7" s="123"/>
      <c r="D7" s="123"/>
      <c r="E7" s="123"/>
      <c r="F7" s="124"/>
      <c r="G7" s="10" t="s">
        <v>15</v>
      </c>
      <c r="H7" s="131" t="str">
        <f>IF(H8="","",H8+H9)</f>
        <v/>
      </c>
      <c r="I7" s="132"/>
      <c r="J7" s="133"/>
      <c r="K7" s="13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13"/>
      <c r="Y7" s="13"/>
      <c r="Z7" s="13"/>
      <c r="AA7" s="13"/>
      <c r="AB7" s="13"/>
      <c r="AC7" s="13"/>
    </row>
    <row r="8" spans="2:36" ht="17.25" customHeight="1" thickBot="1">
      <c r="B8" s="125"/>
      <c r="C8" s="126"/>
      <c r="D8" s="126"/>
      <c r="E8" s="126"/>
      <c r="F8" s="127"/>
      <c r="G8" s="11" t="s">
        <v>17</v>
      </c>
      <c r="H8" s="134"/>
      <c r="I8" s="135"/>
      <c r="J8" s="136"/>
      <c r="K8" s="13"/>
      <c r="L8" s="67" t="s">
        <v>2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70"/>
      <c r="AB8" s="70"/>
      <c r="AC8" s="71"/>
    </row>
    <row r="9" spans="2:36" ht="17.25" customHeight="1" thickBot="1">
      <c r="B9" s="128"/>
      <c r="C9" s="129"/>
      <c r="D9" s="129"/>
      <c r="E9" s="129"/>
      <c r="F9" s="130"/>
      <c r="G9" s="12" t="s">
        <v>16</v>
      </c>
      <c r="H9" s="137" t="str">
        <f>IF(H8="","",H8*0.1)</f>
        <v/>
      </c>
      <c r="I9" s="138"/>
      <c r="J9" s="139"/>
      <c r="K9" s="13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2"/>
    </row>
    <row r="10" spans="2:36" ht="21.6" customHeight="1" thickBot="1">
      <c r="B10" s="67" t="s">
        <v>34</v>
      </c>
      <c r="C10" s="68"/>
      <c r="D10" s="68"/>
      <c r="E10" s="68"/>
      <c r="F10" s="69"/>
      <c r="G10" s="67" t="s">
        <v>42</v>
      </c>
      <c r="H10" s="68"/>
      <c r="I10" s="68"/>
      <c r="J10" s="69"/>
      <c r="K10" s="13"/>
      <c r="L10" s="143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5"/>
    </row>
    <row r="11" spans="2:36" ht="16.5" customHeight="1">
      <c r="B11" s="149"/>
      <c r="C11" s="150"/>
      <c r="D11" s="150"/>
      <c r="E11" s="150"/>
      <c r="F11" s="151"/>
      <c r="G11" s="155" t="str">
        <f>+X43</f>
        <v/>
      </c>
      <c r="H11" s="115"/>
      <c r="I11" s="115"/>
      <c r="J11" s="116"/>
      <c r="K11" s="13"/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5"/>
    </row>
    <row r="12" spans="2:36" ht="16.5" customHeight="1" thickBot="1">
      <c r="B12" s="152"/>
      <c r="C12" s="153"/>
      <c r="D12" s="153"/>
      <c r="E12" s="153"/>
      <c r="F12" s="154"/>
      <c r="G12" s="117"/>
      <c r="H12" s="118"/>
      <c r="I12" s="118"/>
      <c r="J12" s="119"/>
      <c r="K12" s="13"/>
      <c r="L12" s="146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8"/>
    </row>
    <row r="13" spans="2:36">
      <c r="B13" s="75" t="s">
        <v>21</v>
      </c>
      <c r="C13" s="74" t="s">
        <v>22</v>
      </c>
      <c r="D13" s="53" t="s">
        <v>13</v>
      </c>
      <c r="E13" s="54"/>
      <c r="F13" s="53" t="s">
        <v>43</v>
      </c>
      <c r="G13" s="54"/>
      <c r="H13" s="53" t="s">
        <v>3</v>
      </c>
      <c r="I13" s="54"/>
      <c r="J13" s="53" t="s">
        <v>6</v>
      </c>
      <c r="K13" s="54"/>
      <c r="L13" s="53" t="s">
        <v>4</v>
      </c>
      <c r="M13" s="72"/>
      <c r="N13" s="72"/>
      <c r="O13" s="72"/>
      <c r="P13" s="72"/>
      <c r="Q13" s="54"/>
      <c r="R13" s="53" t="s">
        <v>12</v>
      </c>
      <c r="S13" s="72"/>
      <c r="T13" s="72"/>
      <c r="U13" s="72"/>
      <c r="V13" s="72"/>
      <c r="W13" s="54"/>
      <c r="X13" s="74" t="s">
        <v>18</v>
      </c>
      <c r="Y13" s="74"/>
      <c r="Z13" s="74"/>
      <c r="AA13" s="74"/>
      <c r="AB13" s="74"/>
      <c r="AC13" s="78"/>
    </row>
    <row r="14" spans="2:36">
      <c r="B14" s="76"/>
      <c r="C14" s="62"/>
      <c r="D14" s="45"/>
      <c r="E14" s="46"/>
      <c r="F14" s="45"/>
      <c r="G14" s="46"/>
      <c r="H14" s="45"/>
      <c r="I14" s="46"/>
      <c r="J14" s="45"/>
      <c r="K14" s="46"/>
      <c r="L14" s="45"/>
      <c r="M14" s="73"/>
      <c r="N14" s="73"/>
      <c r="O14" s="73"/>
      <c r="P14" s="73"/>
      <c r="Q14" s="46"/>
      <c r="R14" s="45"/>
      <c r="S14" s="73"/>
      <c r="T14" s="73"/>
      <c r="U14" s="73"/>
      <c r="V14" s="73"/>
      <c r="W14" s="46"/>
      <c r="X14" s="79"/>
      <c r="Y14" s="79"/>
      <c r="Z14" s="79"/>
      <c r="AA14" s="79"/>
      <c r="AB14" s="79"/>
      <c r="AC14" s="80"/>
    </row>
    <row r="15" spans="2:36" ht="16.5" customHeight="1">
      <c r="B15" s="156"/>
      <c r="C15" s="158"/>
      <c r="D15" s="160" t="str">
        <f>IF(C15="","",C15*$H$8)</f>
        <v/>
      </c>
      <c r="E15" s="161"/>
      <c r="F15" s="164" t="str">
        <f t="shared" ref="F15" si="0">IF(D15="","",D15*0.95)</f>
        <v/>
      </c>
      <c r="G15" s="165"/>
      <c r="H15" s="164"/>
      <c r="I15" s="165"/>
      <c r="J15" s="164" t="str">
        <f>IF(F15="","",F15-H15)</f>
        <v/>
      </c>
      <c r="K15" s="165"/>
      <c r="L15" s="160" t="str">
        <f>J15</f>
        <v/>
      </c>
      <c r="M15" s="168"/>
      <c r="N15" s="168"/>
      <c r="O15" s="168"/>
      <c r="P15" s="168"/>
      <c r="Q15" s="161"/>
      <c r="R15" s="164" t="str">
        <f>IF(L15="","",H8-L15)</f>
        <v/>
      </c>
      <c r="S15" s="170"/>
      <c r="T15" s="170"/>
      <c r="U15" s="170"/>
      <c r="V15" s="170"/>
      <c r="W15" s="165"/>
      <c r="X15" s="172"/>
      <c r="Y15" s="172"/>
      <c r="Z15" s="172"/>
      <c r="AA15" s="172"/>
      <c r="AB15" s="172"/>
      <c r="AC15" s="173"/>
      <c r="AE15" s="23"/>
      <c r="AF15" s="2"/>
      <c r="AG15" s="29"/>
      <c r="AH15" s="23"/>
      <c r="AI15" s="29"/>
      <c r="AJ15" s="2"/>
    </row>
    <row r="16" spans="2:36" ht="18.95" customHeight="1">
      <c r="B16" s="157"/>
      <c r="C16" s="159"/>
      <c r="D16" s="162"/>
      <c r="E16" s="163"/>
      <c r="F16" s="166"/>
      <c r="G16" s="167"/>
      <c r="H16" s="166"/>
      <c r="I16" s="167"/>
      <c r="J16" s="166"/>
      <c r="K16" s="167"/>
      <c r="L16" s="162"/>
      <c r="M16" s="169"/>
      <c r="N16" s="169"/>
      <c r="O16" s="169"/>
      <c r="P16" s="169"/>
      <c r="Q16" s="163"/>
      <c r="R16" s="166"/>
      <c r="S16" s="171"/>
      <c r="T16" s="171"/>
      <c r="U16" s="171"/>
      <c r="V16" s="171"/>
      <c r="W16" s="167"/>
      <c r="X16" s="174"/>
      <c r="Y16" s="174"/>
      <c r="Z16" s="174"/>
      <c r="AA16" s="174"/>
      <c r="AB16" s="174"/>
      <c r="AC16" s="175"/>
      <c r="AE16" s="23"/>
      <c r="AF16" s="24"/>
      <c r="AG16" s="29"/>
      <c r="AH16" s="23"/>
      <c r="AI16" s="29"/>
      <c r="AJ16" s="2"/>
    </row>
    <row r="17" spans="2:36" ht="21">
      <c r="B17" s="156"/>
      <c r="C17" s="158"/>
      <c r="D17" s="160" t="str">
        <f>IF(C17="","",C17*$H$8)</f>
        <v/>
      </c>
      <c r="E17" s="161"/>
      <c r="F17" s="164" t="str">
        <f>IF(D17="","",D17*0.95)</f>
        <v/>
      </c>
      <c r="G17" s="165"/>
      <c r="H17" s="164" t="str">
        <f>L15</f>
        <v/>
      </c>
      <c r="I17" s="165"/>
      <c r="J17" s="164" t="str">
        <f>IF(H17="","",F17-H17)</f>
        <v/>
      </c>
      <c r="K17" s="165"/>
      <c r="L17" s="160" t="str">
        <f>J17</f>
        <v/>
      </c>
      <c r="M17" s="168"/>
      <c r="N17" s="168"/>
      <c r="O17" s="168"/>
      <c r="P17" s="168"/>
      <c r="Q17" s="161"/>
      <c r="R17" s="164" t="str">
        <f>IF(L17="","",R15-L17)</f>
        <v/>
      </c>
      <c r="S17" s="170"/>
      <c r="T17" s="170"/>
      <c r="U17" s="170"/>
      <c r="V17" s="170"/>
      <c r="W17" s="165"/>
      <c r="X17" s="176"/>
      <c r="Y17" s="176"/>
      <c r="Z17" s="176"/>
      <c r="AA17" s="176"/>
      <c r="AB17" s="176"/>
      <c r="AC17" s="177"/>
      <c r="AE17" s="24"/>
      <c r="AF17" s="24"/>
      <c r="AG17" s="29"/>
      <c r="AH17" s="23"/>
      <c r="AI17" s="29"/>
      <c r="AJ17" s="2"/>
    </row>
    <row r="18" spans="2:36" ht="21">
      <c r="B18" s="157"/>
      <c r="C18" s="159"/>
      <c r="D18" s="162"/>
      <c r="E18" s="163"/>
      <c r="F18" s="166"/>
      <c r="G18" s="167"/>
      <c r="H18" s="166"/>
      <c r="I18" s="167"/>
      <c r="J18" s="166"/>
      <c r="K18" s="167"/>
      <c r="L18" s="162"/>
      <c r="M18" s="169"/>
      <c r="N18" s="169"/>
      <c r="O18" s="169"/>
      <c r="P18" s="169"/>
      <c r="Q18" s="163"/>
      <c r="R18" s="166"/>
      <c r="S18" s="171"/>
      <c r="T18" s="171"/>
      <c r="U18" s="171"/>
      <c r="V18" s="171"/>
      <c r="W18" s="167"/>
      <c r="X18" s="178"/>
      <c r="Y18" s="178"/>
      <c r="Z18" s="178"/>
      <c r="AA18" s="178"/>
      <c r="AB18" s="178"/>
      <c r="AC18" s="179"/>
      <c r="AF18" s="24"/>
      <c r="AG18" s="29"/>
      <c r="AH18" s="23"/>
      <c r="AI18" s="29"/>
      <c r="AJ18" s="2"/>
    </row>
    <row r="19" spans="2:36" ht="21">
      <c r="B19" s="156"/>
      <c r="C19" s="158"/>
      <c r="D19" s="160" t="str">
        <f t="shared" ref="D19" si="1">IF(C19="","",C19*$H$8)</f>
        <v/>
      </c>
      <c r="E19" s="161"/>
      <c r="F19" s="164" t="str">
        <f t="shared" ref="F19" si="2">IF(D19="","",D19*0.95)</f>
        <v/>
      </c>
      <c r="G19" s="165"/>
      <c r="H19" s="164" t="str">
        <f>IF(C19="","",SUM($L$15:Q18))</f>
        <v/>
      </c>
      <c r="I19" s="165"/>
      <c r="J19" s="164" t="str">
        <f>IF(H19="","",F19-H19)</f>
        <v/>
      </c>
      <c r="K19" s="165"/>
      <c r="L19" s="160" t="str">
        <f>J19</f>
        <v/>
      </c>
      <c r="M19" s="168"/>
      <c r="N19" s="168"/>
      <c r="O19" s="168"/>
      <c r="P19" s="168"/>
      <c r="Q19" s="161"/>
      <c r="R19" s="164" t="str">
        <f>IF(L19="","",R17-L19)</f>
        <v/>
      </c>
      <c r="S19" s="170"/>
      <c r="T19" s="170"/>
      <c r="U19" s="170"/>
      <c r="V19" s="170"/>
      <c r="W19" s="165"/>
      <c r="X19" s="176"/>
      <c r="Y19" s="176"/>
      <c r="Z19" s="176"/>
      <c r="AA19" s="176"/>
      <c r="AB19" s="176"/>
      <c r="AC19" s="177"/>
      <c r="AF19" s="2"/>
      <c r="AG19" s="2"/>
      <c r="AH19" s="2"/>
      <c r="AI19" s="2"/>
      <c r="AJ19" s="2"/>
    </row>
    <row r="20" spans="2:36" ht="21">
      <c r="B20" s="157"/>
      <c r="C20" s="159"/>
      <c r="D20" s="162"/>
      <c r="E20" s="163"/>
      <c r="F20" s="166"/>
      <c r="G20" s="167"/>
      <c r="H20" s="166"/>
      <c r="I20" s="167"/>
      <c r="J20" s="166"/>
      <c r="K20" s="167"/>
      <c r="L20" s="162"/>
      <c r="M20" s="169"/>
      <c r="N20" s="169"/>
      <c r="O20" s="169"/>
      <c r="P20" s="169"/>
      <c r="Q20" s="163"/>
      <c r="R20" s="166"/>
      <c r="S20" s="171"/>
      <c r="T20" s="171"/>
      <c r="U20" s="171"/>
      <c r="V20" s="171"/>
      <c r="W20" s="167"/>
      <c r="X20" s="178"/>
      <c r="Y20" s="178"/>
      <c r="Z20" s="178"/>
      <c r="AA20" s="178"/>
      <c r="AB20" s="178"/>
      <c r="AC20" s="179"/>
      <c r="AF20" s="2"/>
      <c r="AG20" s="2"/>
      <c r="AH20" s="2"/>
      <c r="AI20" s="2"/>
      <c r="AJ20" s="2"/>
    </row>
    <row r="21" spans="2:36" ht="21" customHeight="1">
      <c r="B21" s="156"/>
      <c r="C21" s="158"/>
      <c r="D21" s="160" t="str">
        <f t="shared" ref="D21" si="3">IF(C21="","",C21*$H$8)</f>
        <v/>
      </c>
      <c r="E21" s="161"/>
      <c r="F21" s="160" t="str">
        <f t="shared" ref="F21" si="4">IF(D21="","",D21*0.95)</f>
        <v/>
      </c>
      <c r="G21" s="161"/>
      <c r="H21" s="164" t="str">
        <f>IF(C21="","",SUM($L$15:Q20))</f>
        <v/>
      </c>
      <c r="I21" s="165"/>
      <c r="J21" s="164" t="str">
        <f>IF(H21="","",F21-H21)</f>
        <v/>
      </c>
      <c r="K21" s="165"/>
      <c r="L21" s="160" t="str">
        <f>J21</f>
        <v/>
      </c>
      <c r="M21" s="168"/>
      <c r="N21" s="168"/>
      <c r="O21" s="168"/>
      <c r="P21" s="168"/>
      <c r="Q21" s="161"/>
      <c r="R21" s="164" t="str">
        <f t="shared" ref="R21" si="5">IF(L21="","",R19-L21)</f>
        <v/>
      </c>
      <c r="S21" s="170"/>
      <c r="T21" s="170"/>
      <c r="U21" s="170"/>
      <c r="V21" s="170"/>
      <c r="W21" s="165"/>
      <c r="X21" s="176"/>
      <c r="Y21" s="176"/>
      <c r="Z21" s="176"/>
      <c r="AA21" s="176"/>
      <c r="AB21" s="176"/>
      <c r="AC21" s="177"/>
      <c r="AF21" s="2"/>
      <c r="AG21" s="2"/>
      <c r="AH21" s="2"/>
      <c r="AI21" s="2"/>
      <c r="AJ21" s="2"/>
    </row>
    <row r="22" spans="2:36" ht="21" customHeight="1">
      <c r="B22" s="157"/>
      <c r="C22" s="159"/>
      <c r="D22" s="162"/>
      <c r="E22" s="163"/>
      <c r="F22" s="162"/>
      <c r="G22" s="163"/>
      <c r="H22" s="166"/>
      <c r="I22" s="167"/>
      <c r="J22" s="166"/>
      <c r="K22" s="167"/>
      <c r="L22" s="162"/>
      <c r="M22" s="169"/>
      <c r="N22" s="169"/>
      <c r="O22" s="169"/>
      <c r="P22" s="169"/>
      <c r="Q22" s="163"/>
      <c r="R22" s="166"/>
      <c r="S22" s="171"/>
      <c r="T22" s="171"/>
      <c r="U22" s="171"/>
      <c r="V22" s="171"/>
      <c r="W22" s="167"/>
      <c r="X22" s="178"/>
      <c r="Y22" s="178"/>
      <c r="Z22" s="178"/>
      <c r="AA22" s="178"/>
      <c r="AB22" s="178"/>
      <c r="AC22" s="179"/>
    </row>
    <row r="23" spans="2:36" ht="21" customHeight="1">
      <c r="B23" s="156"/>
      <c r="C23" s="158"/>
      <c r="D23" s="160" t="str">
        <f>IF(C23="","",C23*$H$8)</f>
        <v/>
      </c>
      <c r="E23" s="161"/>
      <c r="F23" s="160" t="str">
        <f t="shared" ref="F23" si="6">IF(D23="","",D23*0.95)</f>
        <v/>
      </c>
      <c r="G23" s="161"/>
      <c r="H23" s="164" t="str">
        <f>IF(C23="","",SUM($L$15:Q22))</f>
        <v/>
      </c>
      <c r="I23" s="165"/>
      <c r="J23" s="164" t="str">
        <f>IF(H23="","",F23-H23)</f>
        <v/>
      </c>
      <c r="K23" s="165"/>
      <c r="L23" s="160" t="str">
        <f>J23</f>
        <v/>
      </c>
      <c r="M23" s="168"/>
      <c r="N23" s="168"/>
      <c r="O23" s="168"/>
      <c r="P23" s="168"/>
      <c r="Q23" s="161"/>
      <c r="R23" s="164" t="str">
        <f t="shared" ref="R23" si="7">IF(L23="","",R21-L23)</f>
        <v/>
      </c>
      <c r="S23" s="170"/>
      <c r="T23" s="170"/>
      <c r="U23" s="170"/>
      <c r="V23" s="170"/>
      <c r="W23" s="165"/>
      <c r="X23" s="180"/>
      <c r="Y23" s="181"/>
      <c r="Z23" s="181"/>
      <c r="AA23" s="181"/>
      <c r="AB23" s="181"/>
      <c r="AC23" s="182"/>
    </row>
    <row r="24" spans="2:36" ht="21" customHeight="1">
      <c r="B24" s="157"/>
      <c r="C24" s="159"/>
      <c r="D24" s="162"/>
      <c r="E24" s="163"/>
      <c r="F24" s="162"/>
      <c r="G24" s="163"/>
      <c r="H24" s="166"/>
      <c r="I24" s="167"/>
      <c r="J24" s="166"/>
      <c r="K24" s="167"/>
      <c r="L24" s="162"/>
      <c r="M24" s="169"/>
      <c r="N24" s="169"/>
      <c r="O24" s="169"/>
      <c r="P24" s="169"/>
      <c r="Q24" s="163"/>
      <c r="R24" s="166"/>
      <c r="S24" s="171"/>
      <c r="T24" s="171"/>
      <c r="U24" s="171"/>
      <c r="V24" s="171"/>
      <c r="W24" s="167"/>
      <c r="X24" s="183"/>
      <c r="Y24" s="184"/>
      <c r="Z24" s="184"/>
      <c r="AA24" s="184"/>
      <c r="AB24" s="184"/>
      <c r="AC24" s="185"/>
    </row>
    <row r="25" spans="2:36" ht="21">
      <c r="B25" s="156"/>
      <c r="C25" s="158"/>
      <c r="D25" s="160" t="str">
        <f t="shared" ref="D25" si="8">IF(C25="","",C25*$H$8)</f>
        <v/>
      </c>
      <c r="E25" s="161"/>
      <c r="F25" s="160" t="str">
        <f t="shared" ref="F25" si="9">IF(D25="","",D25*0.95)</f>
        <v/>
      </c>
      <c r="G25" s="161"/>
      <c r="H25" s="164" t="str">
        <f>IF(C25="","",SUM($L$15:Q24))</f>
        <v/>
      </c>
      <c r="I25" s="165"/>
      <c r="J25" s="164" t="str">
        <f>IF(H25="","",F25-H25)</f>
        <v/>
      </c>
      <c r="K25" s="165"/>
      <c r="L25" s="160" t="str">
        <f>J25</f>
        <v/>
      </c>
      <c r="M25" s="168"/>
      <c r="N25" s="168"/>
      <c r="O25" s="168"/>
      <c r="P25" s="168"/>
      <c r="Q25" s="161"/>
      <c r="R25" s="164" t="str">
        <f>IF(L25="","",R23-L25)</f>
        <v/>
      </c>
      <c r="S25" s="170"/>
      <c r="T25" s="170"/>
      <c r="U25" s="170"/>
      <c r="V25" s="170"/>
      <c r="W25" s="165"/>
      <c r="X25" s="180"/>
      <c r="Y25" s="181"/>
      <c r="Z25" s="181"/>
      <c r="AA25" s="181"/>
      <c r="AB25" s="181"/>
      <c r="AC25" s="182"/>
    </row>
    <row r="26" spans="2:36" ht="21">
      <c r="B26" s="157"/>
      <c r="C26" s="159"/>
      <c r="D26" s="162"/>
      <c r="E26" s="163"/>
      <c r="F26" s="162"/>
      <c r="G26" s="163"/>
      <c r="H26" s="166"/>
      <c r="I26" s="167"/>
      <c r="J26" s="166"/>
      <c r="K26" s="167"/>
      <c r="L26" s="162"/>
      <c r="M26" s="169"/>
      <c r="N26" s="169"/>
      <c r="O26" s="169"/>
      <c r="P26" s="169"/>
      <c r="Q26" s="163"/>
      <c r="R26" s="166"/>
      <c r="S26" s="171"/>
      <c r="T26" s="171"/>
      <c r="U26" s="171"/>
      <c r="V26" s="171"/>
      <c r="W26" s="167"/>
      <c r="X26" s="186"/>
      <c r="Y26" s="187"/>
      <c r="Z26" s="187"/>
      <c r="AA26" s="187"/>
      <c r="AB26" s="187"/>
      <c r="AC26" s="188"/>
    </row>
    <row r="27" spans="2:36" ht="21">
      <c r="B27" s="156"/>
      <c r="C27" s="158"/>
      <c r="D27" s="160" t="str">
        <f t="shared" ref="D27" si="10">IF(C27="","",C27*$H$8)</f>
        <v/>
      </c>
      <c r="E27" s="161"/>
      <c r="F27" s="160" t="str">
        <f t="shared" ref="F27" si="11">IF(D27="","",D27*0.95)</f>
        <v/>
      </c>
      <c r="G27" s="161"/>
      <c r="H27" s="164" t="str">
        <f>IF(C27="","",SUM($L$15:Q26))</f>
        <v/>
      </c>
      <c r="I27" s="165"/>
      <c r="J27" s="164" t="str">
        <f>IF(H27="","",F27-H27)</f>
        <v/>
      </c>
      <c r="K27" s="165"/>
      <c r="L27" s="160" t="str">
        <f>J27</f>
        <v/>
      </c>
      <c r="M27" s="168"/>
      <c r="N27" s="168"/>
      <c r="O27" s="168"/>
      <c r="P27" s="168"/>
      <c r="Q27" s="161"/>
      <c r="R27" s="164" t="str">
        <f>IF(L27="","",R25-L27)</f>
        <v/>
      </c>
      <c r="S27" s="170"/>
      <c r="T27" s="170"/>
      <c r="U27" s="170"/>
      <c r="V27" s="170"/>
      <c r="W27" s="165"/>
      <c r="X27" s="183"/>
      <c r="Y27" s="184"/>
      <c r="Z27" s="184"/>
      <c r="AA27" s="184"/>
      <c r="AB27" s="184"/>
      <c r="AC27" s="185"/>
    </row>
    <row r="28" spans="2:36" ht="21">
      <c r="B28" s="157"/>
      <c r="C28" s="159"/>
      <c r="D28" s="162"/>
      <c r="E28" s="163"/>
      <c r="F28" s="162"/>
      <c r="G28" s="163"/>
      <c r="H28" s="166"/>
      <c r="I28" s="167"/>
      <c r="J28" s="166"/>
      <c r="K28" s="167"/>
      <c r="L28" s="162"/>
      <c r="M28" s="169"/>
      <c r="N28" s="169"/>
      <c r="O28" s="169"/>
      <c r="P28" s="169"/>
      <c r="Q28" s="163"/>
      <c r="R28" s="166"/>
      <c r="S28" s="171"/>
      <c r="T28" s="171"/>
      <c r="U28" s="171"/>
      <c r="V28" s="171"/>
      <c r="W28" s="167"/>
      <c r="X28" s="186"/>
      <c r="Y28" s="187"/>
      <c r="Z28" s="187"/>
      <c r="AA28" s="187"/>
      <c r="AB28" s="187"/>
      <c r="AC28" s="188"/>
      <c r="AE28" s="25" t="s">
        <v>44</v>
      </c>
      <c r="AG28" s="26"/>
    </row>
    <row r="29" spans="2:36" ht="18.75" customHeight="1">
      <c r="B29" s="156"/>
      <c r="C29" s="158"/>
      <c r="D29" s="160" t="str">
        <f t="shared" ref="D29" si="12">IF(C29="","",C29*$H$8)</f>
        <v/>
      </c>
      <c r="E29" s="161"/>
      <c r="F29" s="164" t="str">
        <f t="shared" ref="F29" si="13">IF(D29="","",D29*0.95)</f>
        <v/>
      </c>
      <c r="G29" s="165"/>
      <c r="H29" s="164" t="str">
        <f>IF(C29="","",SUM($L$15:Q28))</f>
        <v/>
      </c>
      <c r="I29" s="165"/>
      <c r="J29" s="164" t="str">
        <f>IF(H29="","",F29-H29)</f>
        <v/>
      </c>
      <c r="K29" s="165"/>
      <c r="L29" s="160" t="str">
        <f>J29</f>
        <v/>
      </c>
      <c r="M29" s="168"/>
      <c r="N29" s="168"/>
      <c r="O29" s="168"/>
      <c r="P29" s="168"/>
      <c r="Q29" s="161"/>
      <c r="R29" s="164" t="str">
        <f t="shared" ref="R29" si="14">IF(L29="","",R27-L29)</f>
        <v/>
      </c>
      <c r="S29" s="170"/>
      <c r="T29" s="170"/>
      <c r="U29" s="170"/>
      <c r="V29" s="170"/>
      <c r="W29" s="165"/>
      <c r="X29" s="176"/>
      <c r="Y29" s="176"/>
      <c r="Z29" s="176"/>
      <c r="AA29" s="176"/>
      <c r="AB29" s="176"/>
      <c r="AC29" s="177"/>
      <c r="AE29" s="27">
        <f>SUM(L15:Q33)</f>
        <v>0</v>
      </c>
    </row>
    <row r="30" spans="2:36" ht="18.75" customHeight="1">
      <c r="B30" s="157"/>
      <c r="C30" s="159"/>
      <c r="D30" s="162"/>
      <c r="E30" s="163"/>
      <c r="F30" s="166"/>
      <c r="G30" s="167"/>
      <c r="H30" s="166"/>
      <c r="I30" s="167"/>
      <c r="J30" s="166"/>
      <c r="K30" s="167"/>
      <c r="L30" s="162"/>
      <c r="M30" s="169"/>
      <c r="N30" s="169"/>
      <c r="O30" s="169"/>
      <c r="P30" s="169"/>
      <c r="Q30" s="163"/>
      <c r="R30" s="166"/>
      <c r="S30" s="171"/>
      <c r="T30" s="171"/>
      <c r="U30" s="171"/>
      <c r="V30" s="171"/>
      <c r="W30" s="167"/>
      <c r="X30" s="178"/>
      <c r="Y30" s="178"/>
      <c r="Z30" s="178"/>
      <c r="AA30" s="178"/>
      <c r="AB30" s="178"/>
      <c r="AC30" s="179"/>
    </row>
    <row r="31" spans="2:36" ht="18.75" customHeight="1">
      <c r="B31" s="156"/>
      <c r="C31" s="158"/>
      <c r="D31" s="160" t="str">
        <f t="shared" ref="D31" si="15">IF(C31="","",C31*$H$8)</f>
        <v/>
      </c>
      <c r="E31" s="161"/>
      <c r="F31" s="164" t="str">
        <f>IF(D31="","",D31*1)</f>
        <v/>
      </c>
      <c r="G31" s="165"/>
      <c r="H31" s="164" t="str">
        <f>IF(C31="","",SUM($L$15:Q30))</f>
        <v/>
      </c>
      <c r="I31" s="165"/>
      <c r="J31" s="164" t="str">
        <f>IF(H31="","",F31-H31)</f>
        <v/>
      </c>
      <c r="K31" s="165"/>
      <c r="L31" s="160" t="str">
        <f>J31</f>
        <v/>
      </c>
      <c r="M31" s="168"/>
      <c r="N31" s="168"/>
      <c r="O31" s="168"/>
      <c r="P31" s="168"/>
      <c r="Q31" s="161"/>
      <c r="R31" s="164" t="str">
        <f t="shared" ref="R31" si="16">IF(L31="","",R29-L31)</f>
        <v/>
      </c>
      <c r="S31" s="170"/>
      <c r="T31" s="170"/>
      <c r="U31" s="170"/>
      <c r="V31" s="170"/>
      <c r="W31" s="165"/>
      <c r="X31" s="197"/>
      <c r="Y31" s="198"/>
      <c r="Z31" s="198"/>
      <c r="AA31" s="198"/>
      <c r="AB31" s="198"/>
      <c r="AC31" s="199"/>
    </row>
    <row r="32" spans="2:36" ht="18.75" customHeight="1" thickBot="1">
      <c r="B32" s="189"/>
      <c r="C32" s="190"/>
      <c r="D32" s="191"/>
      <c r="E32" s="192"/>
      <c r="F32" s="193"/>
      <c r="G32" s="194"/>
      <c r="H32" s="193"/>
      <c r="I32" s="194"/>
      <c r="J32" s="193"/>
      <c r="K32" s="194"/>
      <c r="L32" s="191"/>
      <c r="M32" s="195"/>
      <c r="N32" s="195"/>
      <c r="O32" s="195"/>
      <c r="P32" s="195"/>
      <c r="Q32" s="192"/>
      <c r="R32" s="193"/>
      <c r="S32" s="196"/>
      <c r="T32" s="196"/>
      <c r="U32" s="196"/>
      <c r="V32" s="196"/>
      <c r="W32" s="194"/>
      <c r="X32" s="200"/>
      <c r="Y32" s="201"/>
      <c r="Z32" s="201"/>
      <c r="AA32" s="201"/>
      <c r="AB32" s="201"/>
      <c r="AC32" s="202"/>
    </row>
    <row r="33" spans="2:31" ht="18.75" hidden="1" customHeight="1">
      <c r="B33" s="203"/>
      <c r="C33" s="205"/>
      <c r="D33" s="207"/>
      <c r="E33" s="208"/>
      <c r="F33" s="211"/>
      <c r="G33" s="212"/>
      <c r="H33" s="211"/>
      <c r="I33" s="212"/>
      <c r="J33" s="211"/>
      <c r="K33" s="212"/>
      <c r="L33" s="215"/>
      <c r="M33" s="216"/>
      <c r="N33" s="216"/>
      <c r="O33" s="216"/>
      <c r="P33" s="216"/>
      <c r="Q33" s="217"/>
      <c r="R33" s="215"/>
      <c r="S33" s="216"/>
      <c r="T33" s="216"/>
      <c r="U33" s="216"/>
      <c r="V33" s="216"/>
      <c r="W33" s="217"/>
      <c r="X33" s="218"/>
      <c r="Y33" s="219"/>
      <c r="Z33" s="219"/>
      <c r="AA33" s="219"/>
      <c r="AB33" s="219"/>
      <c r="AC33" s="220"/>
      <c r="AD33" s="28"/>
    </row>
    <row r="34" spans="2:31" ht="18.75" hidden="1" customHeight="1">
      <c r="B34" s="204"/>
      <c r="C34" s="206"/>
      <c r="D34" s="209"/>
      <c r="E34" s="210"/>
      <c r="F34" s="213"/>
      <c r="G34" s="214"/>
      <c r="H34" s="213"/>
      <c r="I34" s="214"/>
      <c r="J34" s="213"/>
      <c r="K34" s="214"/>
      <c r="L34" s="162"/>
      <c r="M34" s="169"/>
      <c r="N34" s="169"/>
      <c r="O34" s="169"/>
      <c r="P34" s="169"/>
      <c r="Q34" s="163"/>
      <c r="R34" s="162"/>
      <c r="S34" s="169"/>
      <c r="T34" s="169"/>
      <c r="U34" s="169"/>
      <c r="V34" s="169"/>
      <c r="W34" s="163"/>
      <c r="X34" s="221"/>
      <c r="Y34" s="222"/>
      <c r="Z34" s="222"/>
      <c r="AA34" s="222"/>
      <c r="AB34" s="222"/>
      <c r="AC34" s="223"/>
      <c r="AD34" s="28"/>
      <c r="AE34" s="24"/>
    </row>
    <row r="35" spans="2:31" ht="18.75" hidden="1" customHeight="1">
      <c r="B35" s="224"/>
      <c r="C35" s="225"/>
      <c r="D35" s="226"/>
      <c r="E35" s="227"/>
      <c r="F35" s="160"/>
      <c r="G35" s="161"/>
      <c r="H35" s="160"/>
      <c r="I35" s="161"/>
      <c r="J35" s="160"/>
      <c r="K35" s="161"/>
      <c r="L35" s="160"/>
      <c r="M35" s="168"/>
      <c r="N35" s="168"/>
      <c r="O35" s="168"/>
      <c r="P35" s="168"/>
      <c r="Q35" s="161"/>
      <c r="R35" s="160"/>
      <c r="S35" s="168"/>
      <c r="T35" s="168"/>
      <c r="U35" s="168"/>
      <c r="V35" s="168"/>
      <c r="W35" s="161"/>
      <c r="X35" s="218"/>
      <c r="Y35" s="219"/>
      <c r="Z35" s="219"/>
      <c r="AA35" s="219"/>
      <c r="AB35" s="219"/>
      <c r="AC35" s="220"/>
      <c r="AE35" s="25" t="s">
        <v>44</v>
      </c>
    </row>
    <row r="36" spans="2:31" ht="18.75" hidden="1" customHeight="1">
      <c r="B36" s="204"/>
      <c r="C36" s="206"/>
      <c r="D36" s="209"/>
      <c r="E36" s="210"/>
      <c r="F36" s="162"/>
      <c r="G36" s="163"/>
      <c r="H36" s="162"/>
      <c r="I36" s="163"/>
      <c r="J36" s="162"/>
      <c r="K36" s="163"/>
      <c r="L36" s="162"/>
      <c r="M36" s="169"/>
      <c r="N36" s="169"/>
      <c r="O36" s="169"/>
      <c r="P36" s="169"/>
      <c r="Q36" s="163"/>
      <c r="R36" s="162"/>
      <c r="S36" s="169"/>
      <c r="T36" s="169"/>
      <c r="U36" s="169"/>
      <c r="V36" s="169"/>
      <c r="W36" s="163"/>
      <c r="X36" s="221"/>
      <c r="Y36" s="222"/>
      <c r="Z36" s="222"/>
      <c r="AA36" s="222"/>
      <c r="AB36" s="222"/>
      <c r="AC36" s="223"/>
      <c r="AE36" s="27">
        <f>SUM(L15:Q40)</f>
        <v>0</v>
      </c>
    </row>
    <row r="37" spans="2:31" ht="18.75" hidden="1" customHeight="1">
      <c r="B37" s="228"/>
      <c r="C37" s="230"/>
      <c r="D37" s="226"/>
      <c r="E37" s="227"/>
      <c r="F37" s="232"/>
      <c r="G37" s="233"/>
      <c r="H37" s="160"/>
      <c r="I37" s="161"/>
      <c r="J37" s="160"/>
      <c r="K37" s="161"/>
      <c r="L37" s="160"/>
      <c r="M37" s="168"/>
      <c r="N37" s="168"/>
      <c r="O37" s="168"/>
      <c r="P37" s="168"/>
      <c r="Q37" s="161"/>
      <c r="R37" s="160"/>
      <c r="S37" s="168"/>
      <c r="T37" s="168"/>
      <c r="U37" s="168"/>
      <c r="V37" s="168"/>
      <c r="W37" s="161"/>
      <c r="X37" s="234"/>
      <c r="Y37" s="234"/>
      <c r="Z37" s="234"/>
      <c r="AA37" s="234"/>
      <c r="AB37" s="234"/>
      <c r="AC37" s="235"/>
    </row>
    <row r="38" spans="2:31" ht="18.75" hidden="1" customHeight="1">
      <c r="B38" s="229"/>
      <c r="C38" s="231"/>
      <c r="D38" s="209"/>
      <c r="E38" s="210"/>
      <c r="F38" s="213"/>
      <c r="G38" s="214"/>
      <c r="H38" s="162"/>
      <c r="I38" s="163"/>
      <c r="J38" s="162"/>
      <c r="K38" s="163"/>
      <c r="L38" s="162"/>
      <c r="M38" s="169"/>
      <c r="N38" s="169"/>
      <c r="O38" s="169"/>
      <c r="P38" s="169"/>
      <c r="Q38" s="163"/>
      <c r="R38" s="162"/>
      <c r="S38" s="169"/>
      <c r="T38" s="169"/>
      <c r="U38" s="169"/>
      <c r="V38" s="169"/>
      <c r="W38" s="163"/>
      <c r="X38" s="236"/>
      <c r="Y38" s="236"/>
      <c r="Z38" s="236"/>
      <c r="AA38" s="236"/>
      <c r="AB38" s="236"/>
      <c r="AC38" s="237"/>
    </row>
    <row r="39" spans="2:31" ht="18.75" hidden="1" customHeight="1">
      <c r="B39" s="240"/>
      <c r="C39" s="230"/>
      <c r="D39" s="226"/>
      <c r="E39" s="227"/>
      <c r="F39" s="232"/>
      <c r="G39" s="233"/>
      <c r="H39" s="232"/>
      <c r="I39" s="233"/>
      <c r="J39" s="232"/>
      <c r="K39" s="233"/>
      <c r="L39" s="160"/>
      <c r="M39" s="168"/>
      <c r="N39" s="168"/>
      <c r="O39" s="168"/>
      <c r="P39" s="168"/>
      <c r="Q39" s="161"/>
      <c r="R39" s="160"/>
      <c r="S39" s="168"/>
      <c r="T39" s="168"/>
      <c r="U39" s="168"/>
      <c r="V39" s="168"/>
      <c r="W39" s="161"/>
      <c r="X39" s="234"/>
      <c r="Y39" s="234"/>
      <c r="Z39" s="234"/>
      <c r="AA39" s="234"/>
      <c r="AB39" s="234"/>
      <c r="AC39" s="235"/>
    </row>
    <row r="40" spans="2:31" ht="18.75" hidden="1" customHeight="1">
      <c r="B40" s="241"/>
      <c r="C40" s="242"/>
      <c r="D40" s="209"/>
      <c r="E40" s="210"/>
      <c r="F40" s="213"/>
      <c r="G40" s="214"/>
      <c r="H40" s="213"/>
      <c r="I40" s="214"/>
      <c r="J40" s="213"/>
      <c r="K40" s="214"/>
      <c r="L40" s="162"/>
      <c r="M40" s="169"/>
      <c r="N40" s="169"/>
      <c r="O40" s="169"/>
      <c r="P40" s="169"/>
      <c r="Q40" s="163"/>
      <c r="R40" s="162"/>
      <c r="S40" s="169"/>
      <c r="T40" s="169"/>
      <c r="U40" s="169"/>
      <c r="V40" s="169"/>
      <c r="W40" s="163"/>
      <c r="X40" s="236"/>
      <c r="Y40" s="236"/>
      <c r="Z40" s="236"/>
      <c r="AA40" s="236"/>
      <c r="AB40" s="236"/>
      <c r="AC40" s="237"/>
    </row>
    <row r="41" spans="2:31" ht="24.6" customHeight="1" thickBot="1">
      <c r="B41" s="1" t="s">
        <v>7</v>
      </c>
      <c r="C41" s="1"/>
      <c r="D41" s="1"/>
      <c r="E41" s="3"/>
      <c r="F41" s="4"/>
      <c r="G41" s="4"/>
      <c r="H41" s="4"/>
      <c r="I41" s="9"/>
      <c r="J41" s="9"/>
      <c r="K41" s="9"/>
      <c r="L41" s="239" t="s">
        <v>19</v>
      </c>
      <c r="M41" s="239"/>
      <c r="N41" s="239"/>
      <c r="O41" s="239"/>
      <c r="P41" s="239"/>
      <c r="Q41" s="239"/>
      <c r="R41" s="238" t="str">
        <f>+L23</f>
        <v/>
      </c>
      <c r="S41" s="238"/>
      <c r="T41" s="238"/>
      <c r="U41" s="238"/>
      <c r="V41" s="238"/>
      <c r="W41" s="238"/>
      <c r="X41" s="239" t="s">
        <v>5</v>
      </c>
      <c r="Y41" s="239"/>
      <c r="Z41" s="239"/>
      <c r="AA41" s="239"/>
      <c r="AB41" s="239"/>
      <c r="AC41" s="239"/>
      <c r="AE41" s="24"/>
    </row>
    <row r="42" spans="2:31" ht="24.6" customHeight="1" thickBot="1">
      <c r="B42" s="1" t="s">
        <v>8</v>
      </c>
      <c r="C42" s="1"/>
      <c r="D42" s="1"/>
      <c r="E42" s="1"/>
      <c r="F42" s="4"/>
      <c r="G42" s="4"/>
      <c r="H42" s="4"/>
      <c r="I42" s="5"/>
      <c r="J42" s="5"/>
      <c r="K42" s="5"/>
      <c r="L42" s="239"/>
      <c r="M42" s="239"/>
      <c r="N42" s="239"/>
      <c r="O42" s="239"/>
      <c r="P42" s="239"/>
      <c r="Q42" s="239"/>
      <c r="R42" s="238"/>
      <c r="S42" s="238"/>
      <c r="T42" s="238"/>
      <c r="U42" s="238"/>
      <c r="V42" s="238"/>
      <c r="W42" s="238"/>
      <c r="X42" s="239"/>
      <c r="Y42" s="239"/>
      <c r="Z42" s="239"/>
      <c r="AA42" s="239"/>
      <c r="AB42" s="239"/>
      <c r="AC42" s="239"/>
    </row>
    <row r="43" spans="2:31" ht="24.6" customHeight="1" thickBot="1">
      <c r="B43" s="1" t="s">
        <v>9</v>
      </c>
      <c r="C43" s="1"/>
      <c r="D43" s="1"/>
      <c r="E43" s="1"/>
      <c r="F43" s="4"/>
      <c r="G43" s="4"/>
      <c r="H43" s="4"/>
      <c r="I43" s="5"/>
      <c r="J43" s="5"/>
      <c r="K43" s="5"/>
      <c r="L43" s="52" t="s">
        <v>20</v>
      </c>
      <c r="M43" s="52"/>
      <c r="N43" s="52"/>
      <c r="O43" s="52"/>
      <c r="P43" s="52"/>
      <c r="Q43" s="52"/>
      <c r="R43" s="243" t="str">
        <f>IF(R41="","",R41*0.1)</f>
        <v/>
      </c>
      <c r="S43" s="243"/>
      <c r="T43" s="243"/>
      <c r="U43" s="243"/>
      <c r="V43" s="243"/>
      <c r="W43" s="243"/>
      <c r="X43" s="238" t="str">
        <f>IF(R43="","",R41+R43)</f>
        <v/>
      </c>
      <c r="Y43" s="238"/>
      <c r="Z43" s="238"/>
      <c r="AA43" s="238"/>
      <c r="AB43" s="238"/>
      <c r="AC43" s="238"/>
    </row>
    <row r="44" spans="2:31" ht="24.6" customHeight="1" thickBot="1">
      <c r="E44" s="1"/>
      <c r="F44" s="4"/>
      <c r="G44" s="4"/>
      <c r="H44" s="4"/>
      <c r="I44" s="5"/>
      <c r="J44" s="5"/>
      <c r="K44" s="5"/>
      <c r="L44" s="52"/>
      <c r="M44" s="52"/>
      <c r="N44" s="52"/>
      <c r="O44" s="52"/>
      <c r="P44" s="52"/>
      <c r="Q44" s="52"/>
      <c r="R44" s="243"/>
      <c r="S44" s="243"/>
      <c r="T44" s="243"/>
      <c r="U44" s="243"/>
      <c r="V44" s="243"/>
      <c r="W44" s="243"/>
      <c r="X44" s="238"/>
      <c r="Y44" s="238"/>
      <c r="Z44" s="238"/>
      <c r="AA44" s="238"/>
      <c r="AB44" s="238"/>
      <c r="AC44" s="238"/>
    </row>
    <row r="45" spans="2:31" ht="18" customHeight="1"/>
    <row r="46" spans="2:31" ht="18" customHeight="1">
      <c r="B46" s="1"/>
      <c r="C46" s="1"/>
      <c r="D46" s="1"/>
    </row>
    <row r="47" spans="2:31">
      <c r="B47" s="1"/>
      <c r="C47" s="1"/>
      <c r="D47" s="1"/>
    </row>
  </sheetData>
  <mergeCells count="164">
    <mergeCell ref="X43:AC44"/>
    <mergeCell ref="R39:W40"/>
    <mergeCell ref="X39:AC39"/>
    <mergeCell ref="X40:AC40"/>
    <mergeCell ref="L41:Q42"/>
    <mergeCell ref="R41:W42"/>
    <mergeCell ref="X41:AC42"/>
    <mergeCell ref="B39:B40"/>
    <mergeCell ref="C39:C40"/>
    <mergeCell ref="D39:E40"/>
    <mergeCell ref="F39:G40"/>
    <mergeCell ref="H39:I40"/>
    <mergeCell ref="J39:K40"/>
    <mergeCell ref="L39:Q40"/>
    <mergeCell ref="L43:Q44"/>
    <mergeCell ref="R43:W44"/>
    <mergeCell ref="B37:B38"/>
    <mergeCell ref="C37:C38"/>
    <mergeCell ref="D37:E38"/>
    <mergeCell ref="F37:G38"/>
    <mergeCell ref="H37:I38"/>
    <mergeCell ref="J37:K38"/>
    <mergeCell ref="L37:Q38"/>
    <mergeCell ref="R37:W38"/>
    <mergeCell ref="X37:AC37"/>
    <mergeCell ref="X38:AC38"/>
    <mergeCell ref="B35:B36"/>
    <mergeCell ref="C35:C36"/>
    <mergeCell ref="D35:E36"/>
    <mergeCell ref="F35:G36"/>
    <mergeCell ref="H35:I36"/>
    <mergeCell ref="J35:K36"/>
    <mergeCell ref="L35:Q36"/>
    <mergeCell ref="R35:W36"/>
    <mergeCell ref="X35:AC35"/>
    <mergeCell ref="X36:AC36"/>
    <mergeCell ref="B33:B34"/>
    <mergeCell ref="C33:C34"/>
    <mergeCell ref="D33:E34"/>
    <mergeCell ref="F33:G34"/>
    <mergeCell ref="H33:I34"/>
    <mergeCell ref="J33:K34"/>
    <mergeCell ref="L33:Q34"/>
    <mergeCell ref="R33:W34"/>
    <mergeCell ref="X33:AC33"/>
    <mergeCell ref="X34:AC34"/>
    <mergeCell ref="B31:B32"/>
    <mergeCell ref="C31:C32"/>
    <mergeCell ref="D31:E32"/>
    <mergeCell ref="F31:G32"/>
    <mergeCell ref="H31:I32"/>
    <mergeCell ref="J31:K32"/>
    <mergeCell ref="L31:Q32"/>
    <mergeCell ref="R31:W32"/>
    <mergeCell ref="X31:AC31"/>
    <mergeCell ref="X32:AC32"/>
    <mergeCell ref="B29:B30"/>
    <mergeCell ref="C29:C30"/>
    <mergeCell ref="D29:E30"/>
    <mergeCell ref="F29:G30"/>
    <mergeCell ref="H29:I30"/>
    <mergeCell ref="J29:K30"/>
    <mergeCell ref="L29:Q30"/>
    <mergeCell ref="R29:W30"/>
    <mergeCell ref="X29:AC29"/>
    <mergeCell ref="X30:AC30"/>
    <mergeCell ref="B27:B28"/>
    <mergeCell ref="C27:C28"/>
    <mergeCell ref="D27:E28"/>
    <mergeCell ref="F27:G28"/>
    <mergeCell ref="H27:I28"/>
    <mergeCell ref="J27:K28"/>
    <mergeCell ref="L27:Q28"/>
    <mergeCell ref="R27:W28"/>
    <mergeCell ref="X27:AC27"/>
    <mergeCell ref="X28:AC28"/>
    <mergeCell ref="B25:B26"/>
    <mergeCell ref="C25:C26"/>
    <mergeCell ref="D25:E26"/>
    <mergeCell ref="F25:G26"/>
    <mergeCell ref="H25:I26"/>
    <mergeCell ref="J25:K26"/>
    <mergeCell ref="L25:Q26"/>
    <mergeCell ref="R25:W26"/>
    <mergeCell ref="X25:AC25"/>
    <mergeCell ref="X26:AC26"/>
    <mergeCell ref="B23:B24"/>
    <mergeCell ref="C23:C24"/>
    <mergeCell ref="D23:E24"/>
    <mergeCell ref="F23:G24"/>
    <mergeCell ref="H23:I24"/>
    <mergeCell ref="J23:K24"/>
    <mergeCell ref="L23:Q24"/>
    <mergeCell ref="R23:W24"/>
    <mergeCell ref="X23:AC23"/>
    <mergeCell ref="X24:AC24"/>
    <mergeCell ref="B21:B22"/>
    <mergeCell ref="C21:C22"/>
    <mergeCell ref="D21:E22"/>
    <mergeCell ref="F21:G22"/>
    <mergeCell ref="H21:I22"/>
    <mergeCell ref="J21:K22"/>
    <mergeCell ref="L21:Q22"/>
    <mergeCell ref="R21:W22"/>
    <mergeCell ref="X21:AC21"/>
    <mergeCell ref="X22:AC22"/>
    <mergeCell ref="B19:B20"/>
    <mergeCell ref="C19:C20"/>
    <mergeCell ref="D19:E20"/>
    <mergeCell ref="F19:G20"/>
    <mergeCell ref="H19:I20"/>
    <mergeCell ref="J19:K20"/>
    <mergeCell ref="L19:Q20"/>
    <mergeCell ref="R19:W20"/>
    <mergeCell ref="X19:AC19"/>
    <mergeCell ref="X20:AC20"/>
    <mergeCell ref="B17:B18"/>
    <mergeCell ref="C17:C18"/>
    <mergeCell ref="D17:E18"/>
    <mergeCell ref="F17:G18"/>
    <mergeCell ref="H17:I18"/>
    <mergeCell ref="J17:K18"/>
    <mergeCell ref="L17:Q18"/>
    <mergeCell ref="R17:W18"/>
    <mergeCell ref="X17:AC17"/>
    <mergeCell ref="X18:AC18"/>
    <mergeCell ref="L13:Q14"/>
    <mergeCell ref="R13:W14"/>
    <mergeCell ref="X13:AC14"/>
    <mergeCell ref="B15:B16"/>
    <mergeCell ref="C15:C16"/>
    <mergeCell ref="D15:E16"/>
    <mergeCell ref="F15:G16"/>
    <mergeCell ref="H15:I16"/>
    <mergeCell ref="J15:K16"/>
    <mergeCell ref="L15:Q16"/>
    <mergeCell ref="B13:B14"/>
    <mergeCell ref="C13:C14"/>
    <mergeCell ref="D13:E14"/>
    <mergeCell ref="F13:G14"/>
    <mergeCell ref="H13:I14"/>
    <mergeCell ref="J13:K14"/>
    <mergeCell ref="R15:W16"/>
    <mergeCell ref="X15:AC15"/>
    <mergeCell ref="X16:AC16"/>
    <mergeCell ref="B7:F9"/>
    <mergeCell ref="H7:J7"/>
    <mergeCell ref="H8:J8"/>
    <mergeCell ref="L8:AC8"/>
    <mergeCell ref="H9:J9"/>
    <mergeCell ref="L9:AC12"/>
    <mergeCell ref="B10:F10"/>
    <mergeCell ref="G10:J10"/>
    <mergeCell ref="B11:F12"/>
    <mergeCell ref="G11:J12"/>
    <mergeCell ref="B3:AC3"/>
    <mergeCell ref="X4:Y4"/>
    <mergeCell ref="B6:F6"/>
    <mergeCell ref="G6:J6"/>
    <mergeCell ref="R6:U6"/>
    <mergeCell ref="V6:W6"/>
    <mergeCell ref="X6:Y6"/>
    <mergeCell ref="Z6:AA6"/>
    <mergeCell ref="AB6:AC6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4"/>
  <sheetViews>
    <sheetView topLeftCell="A7" zoomScale="85" zoomScaleNormal="85" workbookViewId="0">
      <selection activeCell="G14" sqref="G14:H15"/>
    </sheetView>
  </sheetViews>
  <sheetFormatPr defaultRowHeight="13.5"/>
  <cols>
    <col min="1" max="1" width="8.625" customWidth="1"/>
    <col min="2" max="2" width="10.625" customWidth="1"/>
    <col min="3" max="10" width="9.625" customWidth="1"/>
    <col min="11" max="28" width="3.625" customWidth="1"/>
  </cols>
  <sheetData>
    <row r="1" spans="1:28">
      <c r="A1" s="16" t="s">
        <v>0</v>
      </c>
      <c r="B1" s="16"/>
      <c r="C1" s="3"/>
    </row>
    <row r="2" spans="1:28" ht="22.5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4.25">
      <c r="J3" s="2"/>
      <c r="O3" s="81" t="s">
        <v>37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28" ht="18.75" customHeight="1" thickBot="1">
      <c r="A4" s="17" t="s">
        <v>23</v>
      </c>
      <c r="B4" s="17"/>
      <c r="C4" s="17"/>
      <c r="D4" s="13"/>
      <c r="E4" s="13"/>
      <c r="F4" s="13"/>
      <c r="G4" s="13"/>
      <c r="H4" s="13"/>
      <c r="I4" s="13"/>
      <c r="J4" s="13"/>
      <c r="K4" s="14"/>
      <c r="L4" s="14"/>
      <c r="M4" s="14"/>
      <c r="N4" s="14"/>
      <c r="O4" s="15"/>
      <c r="P4" s="15"/>
      <c r="Q4" s="15"/>
      <c r="R4" s="15"/>
      <c r="S4" s="15"/>
      <c r="T4" s="15"/>
      <c r="U4" s="15"/>
      <c r="V4" s="15"/>
      <c r="W4" s="13"/>
      <c r="X4" s="13"/>
      <c r="Y4" s="13"/>
      <c r="Z4" s="13"/>
      <c r="AA4" s="13"/>
      <c r="AB4" s="13"/>
    </row>
    <row r="5" spans="1:28" ht="15" customHeight="1" thickBot="1">
      <c r="A5" s="67" t="s">
        <v>11</v>
      </c>
      <c r="B5" s="68"/>
      <c r="C5" s="68"/>
      <c r="D5" s="68"/>
      <c r="E5" s="69"/>
      <c r="F5" s="67" t="s">
        <v>10</v>
      </c>
      <c r="G5" s="88"/>
      <c r="H5" s="88"/>
      <c r="I5" s="89"/>
      <c r="J5" s="13"/>
      <c r="K5" s="7"/>
      <c r="L5" s="7"/>
      <c r="M5" s="7"/>
      <c r="N5" s="7"/>
      <c r="O5" s="8"/>
      <c r="P5" s="8"/>
      <c r="Q5" s="82" t="s">
        <v>1</v>
      </c>
      <c r="R5" s="83"/>
      <c r="S5" s="83"/>
      <c r="T5" s="84"/>
      <c r="U5" s="50"/>
      <c r="V5" s="50"/>
      <c r="W5" s="50"/>
      <c r="X5" s="50"/>
      <c r="Y5" s="50"/>
      <c r="Z5" s="50"/>
      <c r="AA5" s="50"/>
      <c r="AB5" s="50"/>
    </row>
    <row r="6" spans="1:28" ht="17.25" customHeight="1" thickBot="1">
      <c r="A6" s="75" t="s">
        <v>25</v>
      </c>
      <c r="B6" s="72"/>
      <c r="C6" s="72"/>
      <c r="D6" s="72"/>
      <c r="E6" s="98"/>
      <c r="F6" s="10" t="s">
        <v>15</v>
      </c>
      <c r="G6" s="250">
        <f>G7+G8</f>
        <v>12960000</v>
      </c>
      <c r="H6" s="250"/>
      <c r="I6" s="251"/>
      <c r="J6" s="13"/>
      <c r="K6" s="7"/>
      <c r="L6" s="7"/>
      <c r="M6" s="7"/>
      <c r="N6" s="7"/>
      <c r="O6" s="8"/>
      <c r="P6" s="8"/>
      <c r="Q6" s="8"/>
      <c r="R6" s="8"/>
      <c r="S6" s="8"/>
      <c r="T6" s="8"/>
      <c r="U6" s="8"/>
      <c r="V6" s="8"/>
      <c r="W6" s="13"/>
      <c r="X6" s="13"/>
      <c r="Y6" s="13"/>
      <c r="Z6" s="13"/>
      <c r="AA6" s="13"/>
      <c r="AB6" s="13"/>
    </row>
    <row r="7" spans="1:28" ht="17.25" customHeight="1" thickBot="1">
      <c r="A7" s="99"/>
      <c r="B7" s="100"/>
      <c r="C7" s="100"/>
      <c r="D7" s="100"/>
      <c r="E7" s="101"/>
      <c r="F7" s="11" t="s">
        <v>17</v>
      </c>
      <c r="G7" s="252">
        <v>12000000</v>
      </c>
      <c r="H7" s="252"/>
      <c r="I7" s="253"/>
      <c r="J7" s="13"/>
      <c r="K7" s="67" t="s">
        <v>2</v>
      </c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70"/>
      <c r="AA7" s="70"/>
      <c r="AB7" s="71"/>
    </row>
    <row r="8" spans="1:28" ht="17.25" customHeight="1" thickBot="1">
      <c r="A8" s="102"/>
      <c r="B8" s="103"/>
      <c r="C8" s="103"/>
      <c r="D8" s="103"/>
      <c r="E8" s="104"/>
      <c r="F8" s="12" t="s">
        <v>16</v>
      </c>
      <c r="G8" s="254">
        <f>G7*8%</f>
        <v>960000</v>
      </c>
      <c r="H8" s="254"/>
      <c r="I8" s="255"/>
      <c r="J8" s="13"/>
      <c r="K8" s="11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15" customHeight="1" thickBot="1">
      <c r="A9" s="67" t="s">
        <v>38</v>
      </c>
      <c r="B9" s="68"/>
      <c r="C9" s="68"/>
      <c r="D9" s="68"/>
      <c r="E9" s="69"/>
      <c r="F9" s="67" t="s">
        <v>14</v>
      </c>
      <c r="G9" s="68"/>
      <c r="H9" s="68"/>
      <c r="I9" s="69"/>
      <c r="J9" s="13"/>
      <c r="K9" s="114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/>
    </row>
    <row r="10" spans="1:28" ht="16.5" customHeight="1">
      <c r="A10" s="256"/>
      <c r="B10" s="257"/>
      <c r="C10" s="257"/>
      <c r="D10" s="257"/>
      <c r="E10" s="258"/>
      <c r="F10" s="99"/>
      <c r="G10" s="100"/>
      <c r="H10" s="100"/>
      <c r="I10" s="101"/>
      <c r="J10" s="13"/>
      <c r="K10" s="114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6"/>
    </row>
    <row r="11" spans="1:28" ht="16.5" customHeight="1" thickBot="1">
      <c r="A11" s="259"/>
      <c r="B11" s="260"/>
      <c r="C11" s="260"/>
      <c r="D11" s="260"/>
      <c r="E11" s="261"/>
      <c r="F11" s="102"/>
      <c r="G11" s="103"/>
      <c r="H11" s="103"/>
      <c r="I11" s="104"/>
      <c r="J11" s="13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/>
    </row>
    <row r="12" spans="1:28">
      <c r="A12" s="75" t="s">
        <v>21</v>
      </c>
      <c r="B12" s="74" t="s">
        <v>22</v>
      </c>
      <c r="C12" s="53" t="s">
        <v>13</v>
      </c>
      <c r="D12" s="54"/>
      <c r="E12" s="53" t="s">
        <v>43</v>
      </c>
      <c r="F12" s="54"/>
      <c r="G12" s="53" t="s">
        <v>3</v>
      </c>
      <c r="H12" s="54"/>
      <c r="I12" s="53" t="s">
        <v>6</v>
      </c>
      <c r="J12" s="54"/>
      <c r="K12" s="53" t="s">
        <v>32</v>
      </c>
      <c r="L12" s="72"/>
      <c r="M12" s="72"/>
      <c r="N12" s="72"/>
      <c r="O12" s="72"/>
      <c r="P12" s="54"/>
      <c r="Q12" s="53" t="s">
        <v>12</v>
      </c>
      <c r="R12" s="72"/>
      <c r="S12" s="72"/>
      <c r="T12" s="72"/>
      <c r="U12" s="72"/>
      <c r="V12" s="54"/>
      <c r="W12" s="74" t="s">
        <v>18</v>
      </c>
      <c r="X12" s="74"/>
      <c r="Y12" s="74"/>
      <c r="Z12" s="74"/>
      <c r="AA12" s="74"/>
      <c r="AB12" s="78"/>
    </row>
    <row r="13" spans="1:28">
      <c r="A13" s="76"/>
      <c r="B13" s="62"/>
      <c r="C13" s="45"/>
      <c r="D13" s="46"/>
      <c r="E13" s="45"/>
      <c r="F13" s="46"/>
      <c r="G13" s="45"/>
      <c r="H13" s="46"/>
      <c r="I13" s="45"/>
      <c r="J13" s="46"/>
      <c r="K13" s="45"/>
      <c r="L13" s="73"/>
      <c r="M13" s="73"/>
      <c r="N13" s="73"/>
      <c r="O13" s="73"/>
      <c r="P13" s="46"/>
      <c r="Q13" s="45"/>
      <c r="R13" s="73"/>
      <c r="S13" s="73"/>
      <c r="T13" s="73"/>
      <c r="U13" s="73"/>
      <c r="V13" s="46"/>
      <c r="W13" s="79"/>
      <c r="X13" s="79"/>
      <c r="Y13" s="79"/>
      <c r="Z13" s="79"/>
      <c r="AA13" s="79"/>
      <c r="AB13" s="80"/>
    </row>
    <row r="14" spans="1:28" ht="18.75" customHeight="1">
      <c r="A14" s="262" t="s">
        <v>30</v>
      </c>
      <c r="B14" s="263">
        <v>0.1</v>
      </c>
      <c r="C14" s="30">
        <f>$G$7*B14</f>
        <v>1200000</v>
      </c>
      <c r="D14" s="36"/>
      <c r="E14" s="30">
        <f>C14*95%</f>
        <v>1140000</v>
      </c>
      <c r="F14" s="36"/>
      <c r="G14" s="30"/>
      <c r="H14" s="36"/>
      <c r="I14" s="30"/>
      <c r="J14" s="36"/>
      <c r="K14" s="30">
        <f>E14-G14</f>
        <v>1140000</v>
      </c>
      <c r="L14" s="31"/>
      <c r="M14" s="31"/>
      <c r="N14" s="31"/>
      <c r="O14" s="31"/>
      <c r="P14" s="36"/>
      <c r="Q14" s="30">
        <f>$G$7-K14-G14</f>
        <v>10860000</v>
      </c>
      <c r="R14" s="31"/>
      <c r="S14" s="31"/>
      <c r="T14" s="31"/>
      <c r="U14" s="31"/>
      <c r="V14" s="36"/>
      <c r="W14" s="30"/>
      <c r="X14" s="31"/>
      <c r="Y14" s="31"/>
      <c r="Z14" s="31"/>
      <c r="AA14" s="31"/>
      <c r="AB14" s="32"/>
    </row>
    <row r="15" spans="1:28" ht="18.75" customHeight="1">
      <c r="A15" s="262"/>
      <c r="B15" s="62"/>
      <c r="C15" s="33"/>
      <c r="D15" s="37"/>
      <c r="E15" s="33"/>
      <c r="F15" s="37"/>
      <c r="G15" s="33"/>
      <c r="H15" s="37"/>
      <c r="I15" s="33"/>
      <c r="J15" s="37"/>
      <c r="K15" s="33"/>
      <c r="L15" s="34"/>
      <c r="M15" s="34"/>
      <c r="N15" s="34"/>
      <c r="O15" s="34"/>
      <c r="P15" s="37"/>
      <c r="Q15" s="33"/>
      <c r="R15" s="34"/>
      <c r="S15" s="34"/>
      <c r="T15" s="34"/>
      <c r="U15" s="34"/>
      <c r="V15" s="37"/>
      <c r="W15" s="33"/>
      <c r="X15" s="34"/>
      <c r="Y15" s="34"/>
      <c r="Z15" s="34"/>
      <c r="AA15" s="34"/>
      <c r="AB15" s="35"/>
    </row>
    <row r="16" spans="1:28" ht="18.75" customHeight="1">
      <c r="A16" s="228" t="s">
        <v>29</v>
      </c>
      <c r="B16" s="263">
        <v>0.18</v>
      </c>
      <c r="C16" s="30">
        <f>$G$7*B16</f>
        <v>2160000</v>
      </c>
      <c r="D16" s="36"/>
      <c r="E16" s="30">
        <f t="shared" ref="E16" si="0">C16*95%</f>
        <v>2052000</v>
      </c>
      <c r="F16" s="36"/>
      <c r="G16" s="30">
        <f>K14</f>
        <v>1140000</v>
      </c>
      <c r="H16" s="36"/>
      <c r="I16" s="30"/>
      <c r="J16" s="36"/>
      <c r="K16" s="30">
        <f>E16-G16</f>
        <v>912000</v>
      </c>
      <c r="L16" s="31"/>
      <c r="M16" s="31"/>
      <c r="N16" s="31"/>
      <c r="O16" s="31"/>
      <c r="P16" s="36"/>
      <c r="Q16" s="30">
        <f>$G$7-K16-G16</f>
        <v>9948000</v>
      </c>
      <c r="R16" s="31"/>
      <c r="S16" s="31"/>
      <c r="T16" s="31"/>
      <c r="U16" s="31"/>
      <c r="V16" s="36"/>
      <c r="W16" s="30"/>
      <c r="X16" s="31"/>
      <c r="Y16" s="31"/>
      <c r="Z16" s="31"/>
      <c r="AA16" s="31"/>
      <c r="AB16" s="32"/>
    </row>
    <row r="17" spans="1:28" ht="18.75" customHeight="1">
      <c r="A17" s="229"/>
      <c r="B17" s="62"/>
      <c r="C17" s="33"/>
      <c r="D17" s="37"/>
      <c r="E17" s="33"/>
      <c r="F17" s="37"/>
      <c r="G17" s="33"/>
      <c r="H17" s="37"/>
      <c r="I17" s="33"/>
      <c r="J17" s="37"/>
      <c r="K17" s="33"/>
      <c r="L17" s="34"/>
      <c r="M17" s="34"/>
      <c r="N17" s="34"/>
      <c r="O17" s="34"/>
      <c r="P17" s="37"/>
      <c r="Q17" s="33"/>
      <c r="R17" s="34"/>
      <c r="S17" s="34"/>
      <c r="T17" s="34"/>
      <c r="U17" s="34"/>
      <c r="V17" s="37"/>
      <c r="W17" s="33"/>
      <c r="X17" s="34"/>
      <c r="Y17" s="34"/>
      <c r="Z17" s="34"/>
      <c r="AA17" s="34"/>
      <c r="AB17" s="35"/>
    </row>
    <row r="18" spans="1:28" ht="18.75" customHeight="1">
      <c r="A18" s="228" t="s">
        <v>28</v>
      </c>
      <c r="B18" s="263">
        <v>0.25</v>
      </c>
      <c r="C18" s="30">
        <f>$G$7*B18</f>
        <v>3000000</v>
      </c>
      <c r="D18" s="36"/>
      <c r="E18" s="30">
        <f t="shared" ref="E18" si="1">C18*95%</f>
        <v>2850000</v>
      </c>
      <c r="F18" s="36"/>
      <c r="G18" s="30">
        <f>G16+K16</f>
        <v>2052000</v>
      </c>
      <c r="H18" s="36"/>
      <c r="I18" s="30"/>
      <c r="J18" s="36"/>
      <c r="K18" s="30">
        <f>E18-G18</f>
        <v>798000</v>
      </c>
      <c r="L18" s="31"/>
      <c r="M18" s="31"/>
      <c r="N18" s="31"/>
      <c r="O18" s="31"/>
      <c r="P18" s="36"/>
      <c r="Q18" s="30">
        <f>$G$7-K18-G18</f>
        <v>9150000</v>
      </c>
      <c r="R18" s="31"/>
      <c r="S18" s="31"/>
      <c r="T18" s="31"/>
      <c r="U18" s="31"/>
      <c r="V18" s="36"/>
      <c r="W18" s="30"/>
      <c r="X18" s="31"/>
      <c r="Y18" s="31"/>
      <c r="Z18" s="31"/>
      <c r="AA18" s="31"/>
      <c r="AB18" s="32"/>
    </row>
    <row r="19" spans="1:28" ht="18.75" customHeight="1">
      <c r="A19" s="229"/>
      <c r="B19" s="62"/>
      <c r="C19" s="33"/>
      <c r="D19" s="37"/>
      <c r="E19" s="33"/>
      <c r="F19" s="37"/>
      <c r="G19" s="33"/>
      <c r="H19" s="37"/>
      <c r="I19" s="33"/>
      <c r="J19" s="37"/>
      <c r="K19" s="33"/>
      <c r="L19" s="34"/>
      <c r="M19" s="34"/>
      <c r="N19" s="34"/>
      <c r="O19" s="34"/>
      <c r="P19" s="37"/>
      <c r="Q19" s="33"/>
      <c r="R19" s="34"/>
      <c r="S19" s="34"/>
      <c r="T19" s="34"/>
      <c r="U19" s="34"/>
      <c r="V19" s="37"/>
      <c r="W19" s="33"/>
      <c r="X19" s="34"/>
      <c r="Y19" s="34"/>
      <c r="Z19" s="34"/>
      <c r="AA19" s="34"/>
      <c r="AB19" s="35"/>
    </row>
    <row r="20" spans="1:28" ht="18.75" customHeight="1">
      <c r="A20" s="228" t="s">
        <v>27</v>
      </c>
      <c r="B20" s="263">
        <v>0.45</v>
      </c>
      <c r="C20" s="30">
        <f>$G$7*B20</f>
        <v>5400000</v>
      </c>
      <c r="D20" s="36"/>
      <c r="E20" s="30">
        <f t="shared" ref="E20" si="2">C20*95%</f>
        <v>5130000</v>
      </c>
      <c r="F20" s="36"/>
      <c r="G20" s="30">
        <f>G18+K18</f>
        <v>2850000</v>
      </c>
      <c r="H20" s="36"/>
      <c r="I20" s="30"/>
      <c r="J20" s="36"/>
      <c r="K20" s="30">
        <f>E20-G20</f>
        <v>2280000</v>
      </c>
      <c r="L20" s="31"/>
      <c r="M20" s="31"/>
      <c r="N20" s="31"/>
      <c r="O20" s="31"/>
      <c r="P20" s="36"/>
      <c r="Q20" s="30">
        <f>$G$7-K20-G20</f>
        <v>6870000</v>
      </c>
      <c r="R20" s="31"/>
      <c r="S20" s="31"/>
      <c r="T20" s="31"/>
      <c r="U20" s="31"/>
      <c r="V20" s="36"/>
      <c r="W20" s="30"/>
      <c r="X20" s="31"/>
      <c r="Y20" s="31"/>
      <c r="Z20" s="31"/>
      <c r="AA20" s="31"/>
      <c r="AB20" s="32"/>
    </row>
    <row r="21" spans="1:28" ht="18.75" customHeight="1">
      <c r="A21" s="229"/>
      <c r="B21" s="62"/>
      <c r="C21" s="33"/>
      <c r="D21" s="37"/>
      <c r="E21" s="33"/>
      <c r="F21" s="37"/>
      <c r="G21" s="33"/>
      <c r="H21" s="37"/>
      <c r="I21" s="33"/>
      <c r="J21" s="37"/>
      <c r="K21" s="33"/>
      <c r="L21" s="34"/>
      <c r="M21" s="34"/>
      <c r="N21" s="34"/>
      <c r="O21" s="34"/>
      <c r="P21" s="37"/>
      <c r="Q21" s="33"/>
      <c r="R21" s="34"/>
      <c r="S21" s="34"/>
      <c r="T21" s="34"/>
      <c r="U21" s="34"/>
      <c r="V21" s="37"/>
      <c r="W21" s="33"/>
      <c r="X21" s="34"/>
      <c r="Y21" s="34"/>
      <c r="Z21" s="34"/>
      <c r="AA21" s="34"/>
      <c r="AB21" s="35"/>
    </row>
    <row r="22" spans="1:28" ht="18.75" customHeight="1">
      <c r="A22" s="228" t="s">
        <v>26</v>
      </c>
      <c r="B22" s="263">
        <v>0.55000000000000004</v>
      </c>
      <c r="C22" s="30">
        <f>$G$7*B22</f>
        <v>6600000.0000000009</v>
      </c>
      <c r="D22" s="36"/>
      <c r="E22" s="30">
        <f t="shared" ref="E22" si="3">C22*95%</f>
        <v>6270000.0000000009</v>
      </c>
      <c r="F22" s="36"/>
      <c r="G22" s="30">
        <f>G20+K20</f>
        <v>5130000</v>
      </c>
      <c r="H22" s="36"/>
      <c r="I22" s="30"/>
      <c r="J22" s="36"/>
      <c r="K22" s="30">
        <f>E22-G22</f>
        <v>1140000.0000000009</v>
      </c>
      <c r="L22" s="31"/>
      <c r="M22" s="31"/>
      <c r="N22" s="31"/>
      <c r="O22" s="31"/>
      <c r="P22" s="36"/>
      <c r="Q22" s="30">
        <f>$G$7-K22-G22</f>
        <v>5730000</v>
      </c>
      <c r="R22" s="31"/>
      <c r="S22" s="31"/>
      <c r="T22" s="31"/>
      <c r="U22" s="31"/>
      <c r="V22" s="36"/>
      <c r="W22" s="30"/>
      <c r="X22" s="31"/>
      <c r="Y22" s="31"/>
      <c r="Z22" s="31"/>
      <c r="AA22" s="31"/>
      <c r="AB22" s="32"/>
    </row>
    <row r="23" spans="1:28" ht="18.75" customHeight="1">
      <c r="A23" s="229"/>
      <c r="B23" s="62"/>
      <c r="C23" s="33"/>
      <c r="D23" s="37"/>
      <c r="E23" s="33"/>
      <c r="F23" s="37"/>
      <c r="G23" s="33"/>
      <c r="H23" s="37"/>
      <c r="I23" s="33"/>
      <c r="J23" s="37"/>
      <c r="K23" s="33"/>
      <c r="L23" s="34"/>
      <c r="M23" s="34"/>
      <c r="N23" s="34"/>
      <c r="O23" s="34"/>
      <c r="P23" s="37"/>
      <c r="Q23" s="33"/>
      <c r="R23" s="34"/>
      <c r="S23" s="34"/>
      <c r="T23" s="34"/>
      <c r="U23" s="34"/>
      <c r="V23" s="37"/>
      <c r="W23" s="33"/>
      <c r="X23" s="34"/>
      <c r="Y23" s="34"/>
      <c r="Z23" s="34"/>
      <c r="AA23" s="34"/>
      <c r="AB23" s="35"/>
    </row>
    <row r="24" spans="1:28" ht="18.75" customHeight="1">
      <c r="A24" s="41"/>
      <c r="B24" s="61"/>
      <c r="C24" s="43"/>
      <c r="D24" s="44"/>
      <c r="E24" s="30"/>
      <c r="F24" s="36"/>
      <c r="G24" s="30"/>
      <c r="H24" s="36"/>
      <c r="I24" s="30"/>
      <c r="J24" s="36"/>
      <c r="K24" s="30"/>
      <c r="L24" s="31"/>
      <c r="M24" s="31"/>
      <c r="N24" s="31"/>
      <c r="O24" s="31"/>
      <c r="P24" s="36"/>
      <c r="Q24" s="30"/>
      <c r="R24" s="31"/>
      <c r="S24" s="31"/>
      <c r="T24" s="31"/>
      <c r="U24" s="31"/>
      <c r="V24" s="36"/>
      <c r="W24" s="30"/>
      <c r="X24" s="31"/>
      <c r="Y24" s="31"/>
      <c r="Z24" s="31"/>
      <c r="AA24" s="31"/>
      <c r="AB24" s="32"/>
    </row>
    <row r="25" spans="1:28" ht="18.75" customHeight="1">
      <c r="A25" s="42"/>
      <c r="B25" s="62"/>
      <c r="C25" s="45"/>
      <c r="D25" s="46"/>
      <c r="E25" s="33"/>
      <c r="F25" s="37"/>
      <c r="G25" s="33"/>
      <c r="H25" s="37"/>
      <c r="I25" s="33"/>
      <c r="J25" s="37"/>
      <c r="K25" s="33"/>
      <c r="L25" s="34"/>
      <c r="M25" s="34"/>
      <c r="N25" s="34"/>
      <c r="O25" s="34"/>
      <c r="P25" s="37"/>
      <c r="Q25" s="33"/>
      <c r="R25" s="34"/>
      <c r="S25" s="34"/>
      <c r="T25" s="34"/>
      <c r="U25" s="34"/>
      <c r="V25" s="37"/>
      <c r="W25" s="33"/>
      <c r="X25" s="34"/>
      <c r="Y25" s="34"/>
      <c r="Z25" s="34"/>
      <c r="AA25" s="34"/>
      <c r="AB25" s="35"/>
    </row>
    <row r="26" spans="1:28" ht="18.75" customHeight="1">
      <c r="A26" s="85"/>
      <c r="B26" s="61"/>
      <c r="C26" s="43"/>
      <c r="D26" s="44"/>
      <c r="E26" s="55"/>
      <c r="F26" s="56"/>
      <c r="G26" s="55"/>
      <c r="H26" s="56"/>
      <c r="I26" s="55"/>
      <c r="J26" s="56"/>
      <c r="K26" s="55"/>
      <c r="L26" s="244"/>
      <c r="M26" s="244"/>
      <c r="N26" s="244"/>
      <c r="O26" s="244"/>
      <c r="P26" s="56"/>
      <c r="Q26" s="55"/>
      <c r="R26" s="244"/>
      <c r="S26" s="244"/>
      <c r="T26" s="244"/>
      <c r="U26" s="244"/>
      <c r="V26" s="56"/>
      <c r="W26" s="55"/>
      <c r="X26" s="244"/>
      <c r="Y26" s="244"/>
      <c r="Z26" s="244"/>
      <c r="AA26" s="244"/>
      <c r="AB26" s="248"/>
    </row>
    <row r="27" spans="1:28" ht="18.75" customHeight="1">
      <c r="A27" s="87"/>
      <c r="B27" s="62"/>
      <c r="C27" s="45"/>
      <c r="D27" s="46"/>
      <c r="E27" s="245"/>
      <c r="F27" s="247"/>
      <c r="G27" s="245"/>
      <c r="H27" s="247"/>
      <c r="I27" s="245"/>
      <c r="J27" s="247"/>
      <c r="K27" s="245"/>
      <c r="L27" s="246"/>
      <c r="M27" s="246"/>
      <c r="N27" s="246"/>
      <c r="O27" s="246"/>
      <c r="P27" s="247"/>
      <c r="Q27" s="245"/>
      <c r="R27" s="246"/>
      <c r="S27" s="246"/>
      <c r="T27" s="246"/>
      <c r="U27" s="246"/>
      <c r="V27" s="247"/>
      <c r="W27" s="245"/>
      <c r="X27" s="246"/>
      <c r="Y27" s="246"/>
      <c r="Z27" s="246"/>
      <c r="AA27" s="246"/>
      <c r="AB27" s="249"/>
    </row>
    <row r="28" spans="1:28" ht="18.75" customHeight="1">
      <c r="A28" s="85"/>
      <c r="B28" s="61"/>
      <c r="C28" s="43"/>
      <c r="D28" s="44"/>
      <c r="E28" s="55"/>
      <c r="F28" s="56"/>
      <c r="G28" s="55"/>
      <c r="H28" s="56"/>
      <c r="I28" s="55"/>
      <c r="J28" s="56"/>
      <c r="K28" s="55"/>
      <c r="L28" s="244"/>
      <c r="M28" s="244"/>
      <c r="N28" s="244"/>
      <c r="O28" s="244"/>
      <c r="P28" s="56"/>
      <c r="Q28" s="55"/>
      <c r="R28" s="244"/>
      <c r="S28" s="244"/>
      <c r="T28" s="244"/>
      <c r="U28" s="244"/>
      <c r="V28" s="56"/>
      <c r="W28" s="55"/>
      <c r="X28" s="244"/>
      <c r="Y28" s="244"/>
      <c r="Z28" s="244"/>
      <c r="AA28" s="244"/>
      <c r="AB28" s="248"/>
    </row>
    <row r="29" spans="1:28" ht="18.75" customHeight="1">
      <c r="A29" s="87"/>
      <c r="B29" s="62"/>
      <c r="C29" s="45"/>
      <c r="D29" s="46"/>
      <c r="E29" s="245"/>
      <c r="F29" s="247"/>
      <c r="G29" s="245"/>
      <c r="H29" s="247"/>
      <c r="I29" s="245"/>
      <c r="J29" s="247"/>
      <c r="K29" s="245"/>
      <c r="L29" s="246"/>
      <c r="M29" s="246"/>
      <c r="N29" s="246"/>
      <c r="O29" s="246"/>
      <c r="P29" s="247"/>
      <c r="Q29" s="245"/>
      <c r="R29" s="246"/>
      <c r="S29" s="246"/>
      <c r="T29" s="246"/>
      <c r="U29" s="246"/>
      <c r="V29" s="247"/>
      <c r="W29" s="245"/>
      <c r="X29" s="246"/>
      <c r="Y29" s="246"/>
      <c r="Z29" s="246"/>
      <c r="AA29" s="246"/>
      <c r="AB29" s="249"/>
    </row>
    <row r="30" spans="1:28" ht="18.75" customHeight="1">
      <c r="A30" s="85"/>
      <c r="B30" s="61"/>
      <c r="C30" s="43"/>
      <c r="D30" s="44"/>
      <c r="E30" s="55"/>
      <c r="F30" s="56"/>
      <c r="G30" s="55"/>
      <c r="H30" s="56"/>
      <c r="I30" s="55"/>
      <c r="J30" s="56"/>
      <c r="K30" s="55"/>
      <c r="L30" s="244"/>
      <c r="M30" s="244"/>
      <c r="N30" s="244"/>
      <c r="O30" s="244"/>
      <c r="P30" s="56"/>
      <c r="Q30" s="55"/>
      <c r="R30" s="244"/>
      <c r="S30" s="244"/>
      <c r="T30" s="244"/>
      <c r="U30" s="244"/>
      <c r="V30" s="56"/>
      <c r="W30" s="55"/>
      <c r="X30" s="244"/>
      <c r="Y30" s="244"/>
      <c r="Z30" s="244"/>
      <c r="AA30" s="244"/>
      <c r="AB30" s="248"/>
    </row>
    <row r="31" spans="1:28" ht="18.75" customHeight="1">
      <c r="A31" s="87"/>
      <c r="B31" s="62"/>
      <c r="C31" s="45"/>
      <c r="D31" s="46"/>
      <c r="E31" s="245"/>
      <c r="F31" s="247"/>
      <c r="G31" s="245"/>
      <c r="H31" s="247"/>
      <c r="I31" s="245"/>
      <c r="J31" s="247"/>
      <c r="K31" s="245"/>
      <c r="L31" s="246"/>
      <c r="M31" s="246"/>
      <c r="N31" s="246"/>
      <c r="O31" s="246"/>
      <c r="P31" s="247"/>
      <c r="Q31" s="245"/>
      <c r="R31" s="246"/>
      <c r="S31" s="246"/>
      <c r="T31" s="246"/>
      <c r="U31" s="246"/>
      <c r="V31" s="247"/>
      <c r="W31" s="245"/>
      <c r="X31" s="246"/>
      <c r="Y31" s="246"/>
      <c r="Z31" s="246"/>
      <c r="AA31" s="246"/>
      <c r="AB31" s="249"/>
    </row>
    <row r="32" spans="1:28" ht="18.75" customHeight="1">
      <c r="A32" s="85"/>
      <c r="B32" s="61"/>
      <c r="C32" s="43"/>
      <c r="D32" s="44"/>
      <c r="E32" s="55"/>
      <c r="F32" s="56"/>
      <c r="G32" s="55"/>
      <c r="H32" s="56"/>
      <c r="I32" s="55"/>
      <c r="J32" s="56"/>
      <c r="K32" s="55"/>
      <c r="L32" s="244"/>
      <c r="M32" s="244"/>
      <c r="N32" s="244"/>
      <c r="O32" s="244"/>
      <c r="P32" s="56"/>
      <c r="Q32" s="55"/>
      <c r="R32" s="244"/>
      <c r="S32" s="244"/>
      <c r="T32" s="244"/>
      <c r="U32" s="244"/>
      <c r="V32" s="56"/>
      <c r="W32" s="55"/>
      <c r="X32" s="244"/>
      <c r="Y32" s="244"/>
      <c r="Z32" s="244"/>
      <c r="AA32" s="244"/>
      <c r="AB32" s="248"/>
    </row>
    <row r="33" spans="1:28" ht="18.75" customHeight="1">
      <c r="A33" s="87"/>
      <c r="B33" s="62"/>
      <c r="C33" s="45"/>
      <c r="D33" s="46"/>
      <c r="E33" s="245"/>
      <c r="F33" s="247"/>
      <c r="G33" s="245"/>
      <c r="H33" s="247"/>
      <c r="I33" s="245"/>
      <c r="J33" s="247"/>
      <c r="K33" s="245"/>
      <c r="L33" s="246"/>
      <c r="M33" s="246"/>
      <c r="N33" s="246"/>
      <c r="O33" s="246"/>
      <c r="P33" s="247"/>
      <c r="Q33" s="245"/>
      <c r="R33" s="246"/>
      <c r="S33" s="246"/>
      <c r="T33" s="246"/>
      <c r="U33" s="246"/>
      <c r="V33" s="247"/>
      <c r="W33" s="245"/>
      <c r="X33" s="246"/>
      <c r="Y33" s="246"/>
      <c r="Z33" s="246"/>
      <c r="AA33" s="246"/>
      <c r="AB33" s="249"/>
    </row>
    <row r="34" spans="1:28" ht="18.75" customHeight="1">
      <c r="A34" s="85"/>
      <c r="B34" s="61"/>
      <c r="C34" s="43"/>
      <c r="D34" s="44"/>
      <c r="E34" s="55"/>
      <c r="F34" s="56"/>
      <c r="G34" s="55"/>
      <c r="H34" s="56"/>
      <c r="I34" s="55"/>
      <c r="J34" s="56"/>
      <c r="K34" s="55"/>
      <c r="L34" s="244"/>
      <c r="M34" s="244"/>
      <c r="N34" s="244"/>
      <c r="O34" s="244"/>
      <c r="P34" s="56"/>
      <c r="Q34" s="55"/>
      <c r="R34" s="244"/>
      <c r="S34" s="244"/>
      <c r="T34" s="244"/>
      <c r="U34" s="244"/>
      <c r="V34" s="56"/>
      <c r="W34" s="55"/>
      <c r="X34" s="244"/>
      <c r="Y34" s="244"/>
      <c r="Z34" s="244"/>
      <c r="AA34" s="244"/>
      <c r="AB34" s="248"/>
    </row>
    <row r="35" spans="1:28" ht="18.75" customHeight="1">
      <c r="A35" s="87"/>
      <c r="B35" s="62"/>
      <c r="C35" s="45"/>
      <c r="D35" s="46"/>
      <c r="E35" s="245"/>
      <c r="F35" s="247"/>
      <c r="G35" s="245"/>
      <c r="H35" s="247"/>
      <c r="I35" s="245"/>
      <c r="J35" s="247"/>
      <c r="K35" s="245"/>
      <c r="L35" s="246"/>
      <c r="M35" s="246"/>
      <c r="N35" s="246"/>
      <c r="O35" s="246"/>
      <c r="P35" s="247"/>
      <c r="Q35" s="245"/>
      <c r="R35" s="246"/>
      <c r="S35" s="246"/>
      <c r="T35" s="246"/>
      <c r="U35" s="246"/>
      <c r="V35" s="247"/>
      <c r="W35" s="245"/>
      <c r="X35" s="246"/>
      <c r="Y35" s="246"/>
      <c r="Z35" s="246"/>
      <c r="AA35" s="246"/>
      <c r="AB35" s="249"/>
    </row>
    <row r="36" spans="1:28" ht="18.75" customHeight="1">
      <c r="A36" s="85"/>
      <c r="B36" s="61"/>
      <c r="C36" s="43"/>
      <c r="D36" s="44"/>
      <c r="E36" s="55"/>
      <c r="F36" s="56"/>
      <c r="G36" s="55"/>
      <c r="H36" s="56"/>
      <c r="I36" s="55"/>
      <c r="J36" s="56"/>
      <c r="K36" s="55"/>
      <c r="L36" s="244"/>
      <c r="M36" s="244"/>
      <c r="N36" s="244"/>
      <c r="O36" s="244"/>
      <c r="P36" s="56"/>
      <c r="Q36" s="55"/>
      <c r="R36" s="244"/>
      <c r="S36" s="244"/>
      <c r="T36" s="244"/>
      <c r="U36" s="244"/>
      <c r="V36" s="56"/>
      <c r="W36" s="55"/>
      <c r="X36" s="244"/>
      <c r="Y36" s="244"/>
      <c r="Z36" s="244"/>
      <c r="AA36" s="244"/>
      <c r="AB36" s="248"/>
    </row>
    <row r="37" spans="1:28" ht="18.75" customHeight="1" thickBot="1">
      <c r="A37" s="86"/>
      <c r="B37" s="120"/>
      <c r="C37" s="59"/>
      <c r="D37" s="60"/>
      <c r="E37" s="57"/>
      <c r="F37" s="58"/>
      <c r="G37" s="57"/>
      <c r="H37" s="58"/>
      <c r="I37" s="57"/>
      <c r="J37" s="58"/>
      <c r="K37" s="57"/>
      <c r="L37" s="265"/>
      <c r="M37" s="265"/>
      <c r="N37" s="265"/>
      <c r="O37" s="265"/>
      <c r="P37" s="58"/>
      <c r="Q37" s="57"/>
      <c r="R37" s="265"/>
      <c r="S37" s="265"/>
      <c r="T37" s="265"/>
      <c r="U37" s="265"/>
      <c r="V37" s="58"/>
      <c r="W37" s="57"/>
      <c r="X37" s="265"/>
      <c r="Y37" s="265"/>
      <c r="Z37" s="265"/>
      <c r="AA37" s="265"/>
      <c r="AB37" s="266"/>
    </row>
    <row r="38" spans="1:28" ht="18" customHeight="1" thickBot="1">
      <c r="A38" s="1" t="s">
        <v>7</v>
      </c>
      <c r="B38" s="1"/>
      <c r="C38" s="1"/>
      <c r="D38" s="6"/>
      <c r="E38" s="4"/>
      <c r="F38" s="4"/>
      <c r="G38" s="4"/>
      <c r="H38" s="9"/>
      <c r="I38" s="9"/>
      <c r="J38" s="9"/>
      <c r="K38" s="52" t="s">
        <v>31</v>
      </c>
      <c r="L38" s="52"/>
      <c r="M38" s="52"/>
      <c r="N38" s="52"/>
      <c r="O38" s="52"/>
      <c r="P38" s="52"/>
      <c r="Q38" s="52">
        <f>K22</f>
        <v>1140000.0000000009</v>
      </c>
      <c r="R38" s="52"/>
      <c r="S38" s="52"/>
      <c r="T38" s="52"/>
      <c r="U38" s="52"/>
      <c r="V38" s="52"/>
      <c r="W38" s="52" t="s">
        <v>5</v>
      </c>
      <c r="X38" s="52"/>
      <c r="Y38" s="52"/>
      <c r="Z38" s="52"/>
      <c r="AA38" s="52"/>
      <c r="AB38" s="52"/>
    </row>
    <row r="39" spans="1:28" ht="18" customHeight="1" thickBot="1">
      <c r="A39" s="1" t="s">
        <v>8</v>
      </c>
      <c r="B39" s="1"/>
      <c r="C39" s="1"/>
      <c r="D39" s="1"/>
      <c r="E39" s="4"/>
      <c r="F39" s="4"/>
      <c r="G39" s="4"/>
      <c r="H39" s="5"/>
      <c r="I39" s="5"/>
      <c r="J39" s="5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1:28" ht="18" customHeight="1" thickBot="1">
      <c r="A40" s="1" t="s">
        <v>9</v>
      </c>
      <c r="B40" s="1"/>
      <c r="C40" s="1"/>
      <c r="D40" s="1"/>
      <c r="E40" s="4"/>
      <c r="F40" s="4"/>
      <c r="G40" s="4"/>
      <c r="H40" s="5"/>
      <c r="I40" s="5"/>
      <c r="J40" s="5"/>
      <c r="K40" s="52" t="s">
        <v>20</v>
      </c>
      <c r="L40" s="52"/>
      <c r="M40" s="52"/>
      <c r="N40" s="52"/>
      <c r="O40" s="52"/>
      <c r="P40" s="52"/>
      <c r="Q40" s="52">
        <f>Q38*0.1</f>
        <v>114000.0000000001</v>
      </c>
      <c r="R40" s="52"/>
      <c r="S40" s="52"/>
      <c r="T40" s="52"/>
      <c r="U40" s="52"/>
      <c r="V40" s="52"/>
      <c r="W40" s="264">
        <f>Q38+Q40</f>
        <v>1254000.0000000009</v>
      </c>
      <c r="X40" s="264"/>
      <c r="Y40" s="264"/>
      <c r="Z40" s="264"/>
      <c r="AA40" s="264"/>
      <c r="AB40" s="264"/>
    </row>
    <row r="41" spans="1:28" ht="18" customHeight="1" thickBot="1">
      <c r="D41" s="1"/>
      <c r="E41" s="4"/>
      <c r="F41" s="4"/>
      <c r="G41" s="4"/>
      <c r="H41" s="5"/>
      <c r="I41" s="5"/>
      <c r="J41" s="5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264"/>
      <c r="X41" s="264"/>
      <c r="Y41" s="264"/>
      <c r="Z41" s="264"/>
      <c r="AA41" s="264"/>
      <c r="AB41" s="264"/>
    </row>
    <row r="42" spans="1:28" ht="18" customHeight="1"/>
    <row r="43" spans="1:28" ht="18" customHeight="1">
      <c r="A43" s="1"/>
      <c r="B43" s="1"/>
      <c r="C43" s="1"/>
    </row>
    <row r="44" spans="1:28">
      <c r="A44" s="1"/>
      <c r="B44" s="1"/>
      <c r="C44" s="1"/>
    </row>
  </sheetData>
  <mergeCells count="142">
    <mergeCell ref="Q38:V39"/>
    <mergeCell ref="W38:AB39"/>
    <mergeCell ref="K40:P41"/>
    <mergeCell ref="Q40:V41"/>
    <mergeCell ref="W40:AB41"/>
    <mergeCell ref="A36:A37"/>
    <mergeCell ref="B36:B37"/>
    <mergeCell ref="C36:D37"/>
    <mergeCell ref="G36:H37"/>
    <mergeCell ref="E36:F37"/>
    <mergeCell ref="K38:P39"/>
    <mergeCell ref="W36:AB37"/>
    <mergeCell ref="Q36:V37"/>
    <mergeCell ref="K36:P37"/>
    <mergeCell ref="I36:J37"/>
    <mergeCell ref="A32:A33"/>
    <mergeCell ref="B32:B33"/>
    <mergeCell ref="C32:D33"/>
    <mergeCell ref="G32:H33"/>
    <mergeCell ref="E32:F33"/>
    <mergeCell ref="A34:A35"/>
    <mergeCell ref="B34:B35"/>
    <mergeCell ref="C34:D35"/>
    <mergeCell ref="E34:F35"/>
    <mergeCell ref="G34:H35"/>
    <mergeCell ref="A28:A29"/>
    <mergeCell ref="B28:B29"/>
    <mergeCell ref="C28:D29"/>
    <mergeCell ref="G28:H29"/>
    <mergeCell ref="E28:F29"/>
    <mergeCell ref="A30:A31"/>
    <mergeCell ref="B30:B31"/>
    <mergeCell ref="C30:D31"/>
    <mergeCell ref="E30:F31"/>
    <mergeCell ref="G30:H31"/>
    <mergeCell ref="A24:A25"/>
    <mergeCell ref="B24:B25"/>
    <mergeCell ref="C24:D25"/>
    <mergeCell ref="G24:H25"/>
    <mergeCell ref="E24:F25"/>
    <mergeCell ref="A26:A27"/>
    <mergeCell ref="B26:B27"/>
    <mergeCell ref="C26:D27"/>
    <mergeCell ref="E26:F27"/>
    <mergeCell ref="G26:H27"/>
    <mergeCell ref="A20:A21"/>
    <mergeCell ref="B20:B21"/>
    <mergeCell ref="C20:D21"/>
    <mergeCell ref="G20:H21"/>
    <mergeCell ref="E20:F21"/>
    <mergeCell ref="A22:A23"/>
    <mergeCell ref="B22:B23"/>
    <mergeCell ref="C22:D23"/>
    <mergeCell ref="E22:F23"/>
    <mergeCell ref="G22:H23"/>
    <mergeCell ref="A16:A17"/>
    <mergeCell ref="B16:B17"/>
    <mergeCell ref="C16:D17"/>
    <mergeCell ref="G16:H17"/>
    <mergeCell ref="E16:F17"/>
    <mergeCell ref="A18:A19"/>
    <mergeCell ref="B18:B19"/>
    <mergeCell ref="C18:D19"/>
    <mergeCell ref="E18:F19"/>
    <mergeCell ref="G18:H19"/>
    <mergeCell ref="K12:P13"/>
    <mergeCell ref="Q12:V13"/>
    <mergeCell ref="W12:AB13"/>
    <mergeCell ref="A14:A15"/>
    <mergeCell ref="B14:B15"/>
    <mergeCell ref="C14:D15"/>
    <mergeCell ref="E14:F15"/>
    <mergeCell ref="G14:H15"/>
    <mergeCell ref="A12:A13"/>
    <mergeCell ref="B12:B13"/>
    <mergeCell ref="C12:D13"/>
    <mergeCell ref="E12:F13"/>
    <mergeCell ref="G12:H13"/>
    <mergeCell ref="I12:J13"/>
    <mergeCell ref="I14:J15"/>
    <mergeCell ref="K14:P15"/>
    <mergeCell ref="Q14:V15"/>
    <mergeCell ref="W14:AB15"/>
    <mergeCell ref="A6:E8"/>
    <mergeCell ref="G6:I6"/>
    <mergeCell ref="G7:I7"/>
    <mergeCell ref="K7:AB7"/>
    <mergeCell ref="G8:I8"/>
    <mergeCell ref="K8:AB11"/>
    <mergeCell ref="A9:E9"/>
    <mergeCell ref="F9:I9"/>
    <mergeCell ref="A10:E11"/>
    <mergeCell ref="F10:I11"/>
    <mergeCell ref="A2:AB2"/>
    <mergeCell ref="O3:AB3"/>
    <mergeCell ref="A5:E5"/>
    <mergeCell ref="F5:I5"/>
    <mergeCell ref="Q5:T5"/>
    <mergeCell ref="U5:V5"/>
    <mergeCell ref="W5:X5"/>
    <mergeCell ref="Y5:Z5"/>
    <mergeCell ref="AA5:AB5"/>
    <mergeCell ref="Q30:V31"/>
    <mergeCell ref="W30:AB31"/>
    <mergeCell ref="W32:AB33"/>
    <mergeCell ref="Q32:V33"/>
    <mergeCell ref="W16:AB17"/>
    <mergeCell ref="Q16:V17"/>
    <mergeCell ref="K16:P17"/>
    <mergeCell ref="I16:J17"/>
    <mergeCell ref="Q18:V19"/>
    <mergeCell ref="W18:AB19"/>
    <mergeCell ref="W20:AB21"/>
    <mergeCell ref="Q20:V21"/>
    <mergeCell ref="K20:P21"/>
    <mergeCell ref="I20:J21"/>
    <mergeCell ref="I18:J19"/>
    <mergeCell ref="K18:P19"/>
    <mergeCell ref="K32:P33"/>
    <mergeCell ref="I32:J33"/>
    <mergeCell ref="I30:J31"/>
    <mergeCell ref="K30:P31"/>
    <mergeCell ref="Q34:V35"/>
    <mergeCell ref="W34:AB35"/>
    <mergeCell ref="I34:J35"/>
    <mergeCell ref="K34:P35"/>
    <mergeCell ref="Q22:V23"/>
    <mergeCell ref="W22:AB23"/>
    <mergeCell ref="W24:AB25"/>
    <mergeCell ref="Q24:V25"/>
    <mergeCell ref="K24:P25"/>
    <mergeCell ref="I24:J25"/>
    <mergeCell ref="I22:J23"/>
    <mergeCell ref="K22:P23"/>
    <mergeCell ref="Q26:V27"/>
    <mergeCell ref="W26:AB27"/>
    <mergeCell ref="I26:J27"/>
    <mergeCell ref="K26:P27"/>
    <mergeCell ref="W28:AB29"/>
    <mergeCell ref="Q28:V29"/>
    <mergeCell ref="K28:P29"/>
    <mergeCell ref="I28:J29"/>
  </mergeCells>
  <phoneticPr fontId="2"/>
  <printOptions horizontalCentered="1" verticalCentered="1"/>
  <pageMargins left="0.43307086614173229" right="0.35433070866141736" top="0.23622047244094491" bottom="0" header="0.19685039370078741" footer="0.19685039370078741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請求書（数式無）</vt:lpstr>
      <vt:lpstr>請求書(数式）</vt:lpstr>
      <vt:lpstr>記入例</vt:lpstr>
      <vt:lpstr>'請求書(数式）'!Print_Area</vt:lpstr>
      <vt:lpstr>'請求書（数式無）'!Print_Area</vt:lpstr>
    </vt:vector>
  </TitlesOfParts>
  <Company>前田商会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住山千奈津</dc:creator>
  <cp:lastModifiedBy>森岡　貴司</cp:lastModifiedBy>
  <cp:lastPrinted>2022-01-21T02:48:09Z</cp:lastPrinted>
  <dcterms:created xsi:type="dcterms:W3CDTF">2007-10-19T06:26:35Z</dcterms:created>
  <dcterms:modified xsi:type="dcterms:W3CDTF">2022-02-28T04:16:56Z</dcterms:modified>
</cp:coreProperties>
</file>