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請求書Ｂ" sheetId="9" r:id="rId1"/>
    <sheet name="請求書Ｂ (記入例)" sheetId="10" r:id="rId2"/>
  </sheets>
  <definedNames>
    <definedName name="_xlnm.Print_Area" localSheetId="0">請求書Ｂ!$A$1:$AG$40</definedName>
    <definedName name="_xlnm.Print_Area" localSheetId="1">'請求書Ｂ (記入例)'!$A$1:$AM$43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9"/>
  <c r="P23"/>
  <c r="V22"/>
  <c r="P22"/>
  <c r="Y25" i="10"/>
  <c r="Y24"/>
  <c r="Q23"/>
  <c r="P16" i="9"/>
  <c r="V19" l="1"/>
  <c r="V20"/>
  <c r="V21"/>
  <c r="V24"/>
  <c r="V25"/>
  <c r="P20"/>
  <c r="P21"/>
  <c r="P24"/>
  <c r="P25"/>
  <c r="V17"/>
  <c r="V18"/>
  <c r="V16"/>
  <c r="P17"/>
  <c r="P26" s="1"/>
  <c r="P18"/>
  <c r="P19"/>
  <c r="Y20" i="10"/>
  <c r="Y19"/>
  <c r="Y26" s="1"/>
  <c r="Q18"/>
  <c r="Q26" s="1"/>
  <c r="X25"/>
  <c r="P25"/>
  <c r="X24"/>
  <c r="X23"/>
  <c r="X22"/>
  <c r="P22"/>
  <c r="P21"/>
  <c r="X18"/>
  <c r="V26" i="9" l="1"/>
  <c r="W30" s="1"/>
  <c r="P28"/>
  <c r="Q30" s="1"/>
  <c r="Q28" i="10"/>
  <c r="Q30" s="1"/>
  <c r="Y30"/>
  <c r="AF30" l="1"/>
  <c r="C12" s="1"/>
  <c r="A30" s="1"/>
  <c r="AB30" i="9"/>
  <c r="C10" s="1"/>
  <c r="A30" s="1"/>
</calcChain>
</file>

<file path=xl/sharedStrings.xml><?xml version="1.0" encoding="utf-8"?>
<sst xmlns="http://schemas.openxmlformats.org/spreadsheetml/2006/main" count="90" uniqueCount="62">
  <si>
    <t>業者コード</t>
    <rPh sb="0" eb="2">
      <t>ギョウシャ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</si>
  <si>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</si>
  <si>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</si>
  <si>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</si>
  <si>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ｲ.  日報には、日付､工事名を必ず記入して下さい｡</t>
    <phoneticPr fontId="2"/>
  </si>
  <si>
    <t>ｳ.  請求書締切は月末日、提出期限は翌月5日です。</t>
    <rPh sb="10" eb="12">
      <t>ゲツマツ</t>
    </rPh>
    <rPh sb="19" eb="21">
      <t>ヨクゲツ</t>
    </rPh>
    <phoneticPr fontId="2"/>
  </si>
  <si>
    <t>（注）</t>
    <phoneticPr fontId="2"/>
  </si>
  <si>
    <t>備考・作業日</t>
    <rPh sb="3" eb="5">
      <t>サギョウ</t>
    </rPh>
    <rPh sb="5" eb="6">
      <t>ヒ</t>
    </rPh>
    <phoneticPr fontId="2"/>
  </si>
  <si>
    <t>会　　　社　　　名</t>
    <rPh sb="0" eb="1">
      <t>カイ</t>
    </rPh>
    <rPh sb="4" eb="5">
      <t>シャ</t>
    </rPh>
    <rPh sb="8" eb="9">
      <t>メイ</t>
    </rPh>
    <phoneticPr fontId="2"/>
  </si>
  <si>
    <t>請求金額</t>
    <rPh sb="0" eb="2">
      <t>セイキュウ</t>
    </rPh>
    <phoneticPr fontId="2"/>
  </si>
  <si>
    <t>※交通・駐車代・
経費等は行を
替えて記入</t>
    <phoneticPr fontId="2"/>
  </si>
  <si>
    <t>2階配管工事</t>
  </si>
  <si>
    <t>駐車場代</t>
  </si>
  <si>
    <t xml:space="preserve"> 請  求  番  号</t>
    <rPh sb="1" eb="2">
      <t>ショウ</t>
    </rPh>
    <rPh sb="4" eb="5">
      <t>モトム</t>
    </rPh>
    <rPh sb="7" eb="8">
      <t>バン</t>
    </rPh>
    <rPh sb="10" eb="11">
      <t>ゴウ</t>
    </rPh>
    <phoneticPr fontId="2"/>
  </si>
  <si>
    <t>工　事　名　称</t>
    <phoneticPr fontId="2"/>
  </si>
  <si>
    <t>今月請求金額
（税込）</t>
    <phoneticPr fontId="2"/>
  </si>
  <si>
    <t>印</t>
    <phoneticPr fontId="2"/>
  </si>
  <si>
    <t>工事内容・品名</t>
    <phoneticPr fontId="2"/>
  </si>
  <si>
    <t>数量</t>
    <phoneticPr fontId="2"/>
  </si>
  <si>
    <t>単価</t>
    <phoneticPr fontId="2"/>
  </si>
  <si>
    <t>既受領金額＋今月請求額（税込）</t>
    <phoneticPr fontId="2"/>
  </si>
  <si>
    <t>（注）</t>
    <phoneticPr fontId="2"/>
  </si>
  <si>
    <t>ｱ.  請負金額が決まっていない工事については､日報を必ず添付してください｡</t>
    <phoneticPr fontId="2"/>
  </si>
  <si>
    <t>ｵ.  期日を過ぎますと翌月分扱いとさせていただきますので、ご了承下さい。</t>
    <phoneticPr fontId="2"/>
  </si>
  <si>
    <t>既受領金額（税込）</t>
    <phoneticPr fontId="2"/>
  </si>
  <si>
    <t>(R　　. 　　～R　. 　　)</t>
    <phoneticPr fontId="2"/>
  </si>
  <si>
    <t>※交通・駐車代・
経費等は行を
替えて記入</t>
    <phoneticPr fontId="2"/>
  </si>
  <si>
    <t>ⓐ</t>
    <phoneticPr fontId="2"/>
  </si>
  <si>
    <t>ⓑ</t>
    <phoneticPr fontId="2"/>
  </si>
  <si>
    <t>請求合計
（ⓐ + ⓑ ）</t>
    <phoneticPr fontId="2"/>
  </si>
  <si>
    <t>ABC3丁目新築工事</t>
    <rPh sb="4" eb="6">
      <t>チョウメ</t>
    </rPh>
    <rPh sb="6" eb="8">
      <t>シンチク</t>
    </rPh>
    <rPh sb="8" eb="10">
      <t>コウジ</t>
    </rPh>
    <phoneticPr fontId="2"/>
  </si>
  <si>
    <t>7/2、5、7、13、14</t>
    <phoneticPr fontId="2"/>
  </si>
  <si>
    <t>〃</t>
    <phoneticPr fontId="2"/>
  </si>
  <si>
    <t>高速代</t>
    <rPh sb="0" eb="2">
      <t>コウソク</t>
    </rPh>
    <phoneticPr fontId="2"/>
  </si>
  <si>
    <t>ⓐ税抜</t>
    <rPh sb="1" eb="3">
      <t>ゼイヌキ</t>
    </rPh>
    <phoneticPr fontId="2"/>
  </si>
  <si>
    <t>ⓑ税込</t>
    <rPh sb="1" eb="3">
      <t>ゼイコミ</t>
    </rPh>
    <phoneticPr fontId="2"/>
  </si>
  <si>
    <t>数量</t>
    <phoneticPr fontId="2"/>
  </si>
  <si>
    <t>単価</t>
    <phoneticPr fontId="2"/>
  </si>
  <si>
    <t>工事内容・品名</t>
    <phoneticPr fontId="2"/>
  </si>
  <si>
    <t>請求合計
（ⓐ + ⓑ ）</t>
    <phoneticPr fontId="2"/>
  </si>
  <si>
    <r>
      <t>ｴ.  必着日が土・日・祝日に当たる場合でも翌月5日には</t>
    </r>
    <r>
      <rPr>
        <b/>
        <u/>
        <sz val="11"/>
        <rFont val="ＭＳ Ｐゴシック"/>
        <family val="3"/>
        <charset val="128"/>
      </rPr>
      <t>大阪支店</t>
    </r>
    <r>
      <rPr>
        <b/>
        <sz val="11"/>
        <rFont val="ＭＳ Ｐゴシック"/>
        <family val="3"/>
        <charset val="128"/>
      </rPr>
      <t>に届くようにお願いいたします。</t>
    </r>
    <rPh sb="22" eb="24">
      <t>ヨクゲツ</t>
    </rPh>
    <phoneticPr fontId="2"/>
  </si>
  <si>
    <t>税込
＊</t>
    <rPh sb="0" eb="2">
      <t>ゼイコミ</t>
    </rPh>
    <phoneticPr fontId="2"/>
  </si>
  <si>
    <t>①小計</t>
    <phoneticPr fontId="2"/>
  </si>
  <si>
    <t>②消費税</t>
    <phoneticPr fontId="2"/>
  </si>
  <si>
    <t>③税込小計</t>
    <phoneticPr fontId="2"/>
  </si>
  <si>
    <t>ⓐ</t>
    <phoneticPr fontId="2"/>
  </si>
  <si>
    <t>ⓑ</t>
    <phoneticPr fontId="2"/>
  </si>
  <si>
    <t>　　　　　　○○設備　</t>
    <phoneticPr fontId="2"/>
  </si>
  <si>
    <t>＊エクセル数式入力済み</t>
    <rPh sb="5" eb="7">
      <t>スウシキ</t>
    </rPh>
    <rPh sb="7" eb="9">
      <t>ニュウリョク</t>
    </rPh>
    <rPh sb="9" eb="10">
      <t>ズ</t>
    </rPh>
    <phoneticPr fontId="2"/>
  </si>
  <si>
    <t>＊O列「税込＊」に＊を入力すると「ⓑ税込」列に集計入力されます</t>
    <rPh sb="2" eb="3">
      <t>レツ</t>
    </rPh>
    <rPh sb="4" eb="6">
      <t>ゼイコミ</t>
    </rPh>
    <rPh sb="11" eb="13">
      <t>ニュウリョク</t>
    </rPh>
    <rPh sb="18" eb="20">
      <t>ゼイコミ</t>
    </rPh>
    <rPh sb="21" eb="22">
      <t>レツ</t>
    </rPh>
    <rPh sb="23" eb="25">
      <t>シュウケイ</t>
    </rPh>
    <rPh sb="25" eb="27">
      <t>ニュウリョク</t>
    </rPh>
    <phoneticPr fontId="2"/>
  </si>
  <si>
    <t>3階配管追加工事</t>
    <rPh sb="1" eb="2">
      <t>カイ</t>
    </rPh>
    <rPh sb="2" eb="4">
      <t>ハイカン</t>
    </rPh>
    <rPh sb="4" eb="6">
      <t>ツイカ</t>
    </rPh>
    <rPh sb="6" eb="8">
      <t>コウジ</t>
    </rPh>
    <phoneticPr fontId="2"/>
  </si>
  <si>
    <t>＊</t>
    <phoneticPr fontId="2"/>
  </si>
  <si>
    <t>№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</si>
  <si>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</si>
  <si>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</si>
  <si>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株式会社ヴェルデ   殿　</t>
    <rPh sb="12" eb="13">
      <t>ドノ</t>
    </rPh>
    <phoneticPr fontId="2"/>
  </si>
  <si>
    <t xml:space="preserve"> 月度  請求書   B</t>
    <phoneticPr fontId="2"/>
  </si>
  <si>
    <t>様式20211101</t>
    <rPh sb="0" eb="2">
      <t>ヨウシキ</t>
    </rPh>
    <phoneticPr fontId="2"/>
  </si>
  <si>
    <t>ｱ.  請負金額が決まっていない工事については､日報を必ず添付してください｡</t>
    <phoneticPr fontId="2"/>
  </si>
  <si>
    <t>ｲ.  日報には、日付､工事名を必ず記入して下さい｡</t>
    <phoneticPr fontId="2"/>
  </si>
  <si>
    <t>ｵ.  期日を過ぎますと翌月分扱いとさせていただきますので、ご了承下さい。</t>
    <phoneticPr fontId="2"/>
  </si>
  <si>
    <r>
      <t>ｴ.  必着日が土・日・祝日に当たる場合でも翌月5日には</t>
    </r>
    <r>
      <rPr>
        <b/>
        <u/>
        <sz val="13"/>
        <rFont val="ＭＳ Ｐゴシック"/>
        <family val="3"/>
        <charset val="128"/>
      </rPr>
      <t>大阪支店</t>
    </r>
    <r>
      <rPr>
        <b/>
        <sz val="13"/>
        <rFont val="ＭＳ Ｐゴシック"/>
        <family val="3"/>
        <charset val="128"/>
      </rPr>
      <t>に届くようにお願いいたします。</t>
    </r>
    <rPh sb="22" eb="24">
      <t>ヨクゲツ</t>
    </rPh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</si>
</sst>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#,##0;[Red]#,##0"/>
    <numFmt numFmtId="177" formatCode="&quot;¥&quot;\ #,##0\ \-"/>
    <numFmt numFmtId="178" formatCode="m/d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right"/>
    </xf>
    <xf numFmtId="38" fontId="0" fillId="0" borderId="0" xfId="1" applyFont="1" applyBorder="1" applyAlignment="1"/>
    <xf numFmtId="0" fontId="4" fillId="0" borderId="0" xfId="0" applyFont="1" applyAlignment="1"/>
    <xf numFmtId="38" fontId="0" fillId="0" borderId="0" xfId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/>
    <xf numFmtId="38" fontId="3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0" fontId="8" fillId="0" borderId="2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/>
    <xf numFmtId="0" fontId="11" fillId="0" borderId="0" xfId="0" applyFont="1"/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/>
    <xf numFmtId="38" fontId="8" fillId="0" borderId="0" xfId="1" applyFont="1" applyAlignment="1"/>
    <xf numFmtId="38" fontId="8" fillId="0" borderId="0" xfId="1" applyFont="1" applyBorder="1" applyAlignment="1">
      <alignment vertical="center"/>
    </xf>
    <xf numFmtId="38" fontId="8" fillId="0" borderId="0" xfId="1" applyFont="1" applyBorder="1" applyAlignment="1"/>
    <xf numFmtId="0" fontId="8" fillId="0" borderId="0" xfId="0" applyFont="1"/>
    <xf numFmtId="0" fontId="4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8" fontId="0" fillId="0" borderId="4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34" xfId="0" applyNumberFormat="1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38" fontId="3" fillId="0" borderId="34" xfId="0" applyNumberFormat="1" applyFont="1" applyBorder="1" applyAlignment="1">
      <alignment horizontal="center" vertical="center" shrinkToFit="1"/>
    </xf>
    <xf numFmtId="38" fontId="3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20" fillId="0" borderId="0" xfId="0" applyFont="1" applyBorder="1"/>
    <xf numFmtId="0" fontId="0" fillId="0" borderId="0" xfId="0" applyAlignment="1"/>
    <xf numFmtId="0" fontId="21" fillId="0" borderId="0" xfId="0" applyFont="1" applyAlignment="1"/>
    <xf numFmtId="0" fontId="3" fillId="0" borderId="0" xfId="0" applyFont="1" applyBorder="1" applyAlignment="1">
      <alignment vertical="center"/>
    </xf>
    <xf numFmtId="0" fontId="10" fillId="0" borderId="0" xfId="0" applyFont="1" applyAlignment="1"/>
    <xf numFmtId="38" fontId="10" fillId="0" borderId="0" xfId="1" applyFont="1" applyAlignment="1"/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/>
    <xf numFmtId="0" fontId="10" fillId="0" borderId="0" xfId="0" applyFont="1"/>
    <xf numFmtId="0" fontId="22" fillId="0" borderId="0" xfId="0" applyFont="1" applyBorder="1" applyAlignment="1"/>
    <xf numFmtId="0" fontId="22" fillId="0" borderId="0" xfId="0" applyFont="1" applyAlignment="1"/>
    <xf numFmtId="0" fontId="5" fillId="0" borderId="1" xfId="0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38" fontId="3" fillId="0" borderId="9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38" fontId="3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6" fontId="7" fillId="0" borderId="32" xfId="0" applyNumberFormat="1" applyFont="1" applyBorder="1" applyAlignment="1">
      <alignment horizontal="center" vertical="center"/>
    </xf>
    <xf numFmtId="6" fontId="7" fillId="0" borderId="3" xfId="0" applyNumberFormat="1" applyFont="1" applyBorder="1" applyAlignment="1">
      <alignment horizontal="center" vertical="center"/>
    </xf>
    <xf numFmtId="6" fontId="7" fillId="0" borderId="28" xfId="0" applyNumberFormat="1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14" fillId="0" borderId="3" xfId="0" applyNumberFormat="1" applyFont="1" applyBorder="1" applyAlignment="1">
      <alignment horizontal="center" vertical="center" wrapText="1"/>
    </xf>
    <xf numFmtId="6" fontId="14" fillId="0" borderId="42" xfId="0" applyNumberFormat="1" applyFont="1" applyBorder="1" applyAlignment="1">
      <alignment horizontal="center" vertical="center" wrapText="1"/>
    </xf>
    <xf numFmtId="6" fontId="14" fillId="0" borderId="1" xfId="0" applyNumberFormat="1" applyFont="1" applyBorder="1" applyAlignment="1">
      <alignment horizontal="center" vertical="center" wrapText="1"/>
    </xf>
    <xf numFmtId="6" fontId="14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3" fillId="0" borderId="26" xfId="0" applyNumberFormat="1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38" fontId="3" fillId="0" borderId="35" xfId="0" applyNumberFormat="1" applyFont="1" applyBorder="1" applyAlignment="1">
      <alignment horizontal="center" vertical="center"/>
    </xf>
    <xf numFmtId="38" fontId="3" fillId="0" borderId="49" xfId="0" applyNumberFormat="1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right" vertical="center"/>
    </xf>
    <xf numFmtId="38" fontId="3" fillId="0" borderId="2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38" fontId="3" fillId="0" borderId="35" xfId="0" applyNumberFormat="1" applyFont="1" applyBorder="1" applyAlignment="1">
      <alignment horizontal="right" vertical="center"/>
    </xf>
    <xf numFmtId="38" fontId="19" fillId="0" borderId="41" xfId="0" applyNumberFormat="1" applyFont="1" applyBorder="1" applyAlignment="1">
      <alignment horizontal="right" vertical="center"/>
    </xf>
    <xf numFmtId="38" fontId="19" fillId="0" borderId="0" xfId="0" applyNumberFormat="1" applyFont="1" applyBorder="1" applyAlignment="1">
      <alignment horizontal="right" vertical="center"/>
    </xf>
    <xf numFmtId="38" fontId="19" fillId="0" borderId="23" xfId="0" applyNumberFormat="1" applyFont="1" applyBorder="1" applyAlignment="1">
      <alignment horizontal="right" vertical="center"/>
    </xf>
    <xf numFmtId="38" fontId="19" fillId="0" borderId="1" xfId="0" applyNumberFormat="1" applyFont="1" applyBorder="1" applyAlignment="1">
      <alignment horizontal="right" vertical="center"/>
    </xf>
    <xf numFmtId="38" fontId="19" fillId="0" borderId="45" xfId="0" applyNumberFormat="1" applyFont="1" applyBorder="1" applyAlignment="1">
      <alignment horizontal="right" vertical="center"/>
    </xf>
    <xf numFmtId="38" fontId="19" fillId="0" borderId="37" xfId="0" applyNumberFormat="1" applyFont="1" applyBorder="1" applyAlignment="1">
      <alignment horizontal="right" vertical="center"/>
    </xf>
    <xf numFmtId="38" fontId="19" fillId="0" borderId="38" xfId="0" applyNumberFormat="1" applyFont="1" applyBorder="1" applyAlignment="1">
      <alignment horizontal="right" vertical="center"/>
    </xf>
    <xf numFmtId="38" fontId="19" fillId="0" borderId="46" xfId="0" applyNumberFormat="1" applyFont="1" applyBorder="1" applyAlignment="1">
      <alignment horizontal="right" vertical="center"/>
    </xf>
    <xf numFmtId="38" fontId="19" fillId="0" borderId="43" xfId="0" applyNumberFormat="1" applyFont="1" applyBorder="1" applyAlignment="1">
      <alignment horizontal="right" vertical="center"/>
    </xf>
    <xf numFmtId="38" fontId="19" fillId="0" borderId="4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38" fontId="7" fillId="0" borderId="39" xfId="0" applyNumberFormat="1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38" fontId="7" fillId="0" borderId="4" xfId="0" applyNumberFormat="1" applyFont="1" applyBorder="1" applyAlignment="1">
      <alignment horizontal="center" vertical="center" wrapText="1"/>
    </xf>
    <xf numFmtId="38" fontId="7" fillId="0" borderId="30" xfId="0" applyNumberFormat="1" applyFont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 wrapText="1"/>
    </xf>
    <xf numFmtId="38" fontId="7" fillId="0" borderId="6" xfId="0" applyNumberFormat="1" applyFont="1" applyBorder="1" applyAlignment="1">
      <alignment horizontal="center" vertical="center" wrapText="1"/>
    </xf>
    <xf numFmtId="38" fontId="9" fillId="0" borderId="39" xfId="0" applyNumberFormat="1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center" vertical="center"/>
    </xf>
    <xf numFmtId="38" fontId="9" fillId="0" borderId="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top" shrinkToFit="1"/>
    </xf>
    <xf numFmtId="176" fontId="4" fillId="0" borderId="2" xfId="0" applyNumberFormat="1" applyFont="1" applyBorder="1" applyAlignment="1">
      <alignment horizontal="center" vertical="top" shrinkToFit="1"/>
    </xf>
    <xf numFmtId="176" fontId="4" fillId="0" borderId="32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shrinkToFit="1"/>
    </xf>
    <xf numFmtId="176" fontId="4" fillId="0" borderId="3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38" fontId="18" fillId="0" borderId="33" xfId="0" applyNumberFormat="1" applyFont="1" applyBorder="1" applyAlignment="1">
      <alignment horizontal="right" vertical="top" shrinkToFit="1"/>
    </xf>
    <xf numFmtId="38" fontId="18" fillId="0" borderId="20" xfId="0" applyNumberFormat="1" applyFont="1" applyBorder="1" applyAlignment="1">
      <alignment horizontal="right" vertical="top" shrinkToFit="1"/>
    </xf>
    <xf numFmtId="38" fontId="19" fillId="0" borderId="3" xfId="0" applyNumberFormat="1" applyFont="1" applyBorder="1" applyAlignment="1">
      <alignment horizontal="right" vertical="center"/>
    </xf>
    <xf numFmtId="38" fontId="19" fillId="0" borderId="2" xfId="0" applyNumberFormat="1" applyFont="1" applyBorder="1" applyAlignment="1">
      <alignment horizontal="right" vertical="center"/>
    </xf>
    <xf numFmtId="38" fontId="19" fillId="0" borderId="42" xfId="0" applyNumberFormat="1" applyFont="1" applyBorder="1" applyAlignment="1">
      <alignment horizontal="right" vertical="center"/>
    </xf>
    <xf numFmtId="38" fontId="19" fillId="0" borderId="31" xfId="0" applyNumberFormat="1" applyFont="1" applyBorder="1" applyAlignment="1">
      <alignment horizontal="right" vertical="center"/>
    </xf>
    <xf numFmtId="38" fontId="19" fillId="0" borderId="21" xfId="0" applyNumberFormat="1" applyFont="1" applyBorder="1" applyAlignment="1">
      <alignment horizontal="right" vertical="center"/>
    </xf>
    <xf numFmtId="38" fontId="19" fillId="0" borderId="22" xfId="0" applyNumberFormat="1" applyFont="1" applyBorder="1" applyAlignment="1">
      <alignment horizontal="right" vertical="center"/>
    </xf>
    <xf numFmtId="38" fontId="19" fillId="0" borderId="20" xfId="0" applyNumberFormat="1" applyFont="1" applyBorder="1" applyAlignment="1">
      <alignment horizontal="right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38" fontId="17" fillId="0" borderId="32" xfId="0" applyNumberFormat="1" applyFont="1" applyBorder="1" applyAlignment="1">
      <alignment horizontal="left" vertical="center"/>
    </xf>
    <xf numFmtId="38" fontId="17" fillId="0" borderId="3" xfId="0" applyNumberFormat="1" applyFont="1" applyBorder="1" applyAlignment="1">
      <alignment horizontal="left" vertical="center"/>
    </xf>
    <xf numFmtId="38" fontId="17" fillId="0" borderId="42" xfId="0" applyNumberFormat="1" applyFont="1" applyBorder="1" applyAlignment="1">
      <alignment horizontal="left" vertical="center"/>
    </xf>
    <xf numFmtId="38" fontId="17" fillId="0" borderId="30" xfId="0" applyNumberFormat="1" applyFont="1" applyBorder="1" applyAlignment="1">
      <alignment horizontal="left" vertical="center"/>
    </xf>
    <xf numFmtId="38" fontId="17" fillId="0" borderId="2" xfId="0" applyNumberFormat="1" applyFont="1" applyBorder="1" applyAlignment="1">
      <alignment horizontal="left" vertical="center"/>
    </xf>
    <xf numFmtId="38" fontId="17" fillId="0" borderId="31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7" fontId="24" fillId="0" borderId="32" xfId="1" applyNumberFormat="1" applyFont="1" applyBorder="1" applyAlignment="1">
      <alignment horizontal="center" vertical="center"/>
    </xf>
    <xf numFmtId="177" fontId="24" fillId="0" borderId="3" xfId="1" applyNumberFormat="1" applyFont="1" applyBorder="1" applyAlignment="1">
      <alignment horizontal="center" vertical="center"/>
    </xf>
    <xf numFmtId="177" fontId="24" fillId="0" borderId="5" xfId="1" applyNumberFormat="1" applyFont="1" applyBorder="1" applyAlignment="1">
      <alignment horizontal="center" vertical="center"/>
    </xf>
    <xf numFmtId="177" fontId="24" fillId="0" borderId="30" xfId="1" applyNumberFormat="1" applyFont="1" applyBorder="1" applyAlignment="1">
      <alignment horizontal="center" vertical="center"/>
    </xf>
    <xf numFmtId="177" fontId="24" fillId="0" borderId="2" xfId="1" applyNumberFormat="1" applyFont="1" applyBorder="1" applyAlignment="1">
      <alignment horizontal="center" vertical="center"/>
    </xf>
    <xf numFmtId="177" fontId="24" fillId="0" borderId="6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horizontal="left" vertical="center" shrinkToFit="1"/>
    </xf>
    <xf numFmtId="178" fontId="3" fillId="0" borderId="15" xfId="0" applyNumberFormat="1" applyFont="1" applyBorder="1" applyAlignment="1">
      <alignment horizontal="left" vertical="center" shrinkToFit="1"/>
    </xf>
    <xf numFmtId="38" fontId="3" fillId="0" borderId="45" xfId="0" applyNumberFormat="1" applyFont="1" applyBorder="1" applyAlignment="1">
      <alignment horizontal="center" vertical="center"/>
    </xf>
    <xf numFmtId="38" fontId="3" fillId="0" borderId="37" xfId="0" applyNumberFormat="1" applyFont="1" applyBorder="1" applyAlignment="1">
      <alignment horizontal="center" vertical="center"/>
    </xf>
    <xf numFmtId="38" fontId="3" fillId="0" borderId="38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>
      <alignment horizontal="center" vertical="center"/>
    </xf>
    <xf numFmtId="38" fontId="3" fillId="0" borderId="43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6" fontId="0" fillId="0" borderId="32" xfId="0" applyNumberFormat="1" applyFont="1" applyBorder="1" applyAlignment="1">
      <alignment horizontal="center" vertical="center"/>
    </xf>
    <xf numFmtId="6" fontId="0" fillId="0" borderId="3" xfId="0" applyNumberFormat="1" applyFont="1" applyBorder="1" applyAlignment="1">
      <alignment horizontal="center" vertical="center"/>
    </xf>
    <xf numFmtId="6" fontId="0" fillId="0" borderId="28" xfId="0" applyNumberFormat="1" applyFont="1" applyBorder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3" fillId="0" borderId="51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left" vertical="center" shrinkToFit="1"/>
    </xf>
    <xf numFmtId="178" fontId="3" fillId="0" borderId="24" xfId="0" applyNumberFormat="1" applyFont="1" applyBorder="1" applyAlignment="1">
      <alignment horizontal="left" vertical="center" shrinkToFit="1"/>
    </xf>
    <xf numFmtId="178" fontId="3" fillId="0" borderId="50" xfId="0" applyNumberFormat="1" applyFont="1" applyBorder="1" applyAlignment="1">
      <alignment horizontal="left" vertical="center" shrinkToFit="1"/>
    </xf>
    <xf numFmtId="38" fontId="3" fillId="0" borderId="32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30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38" fontId="3" fillId="0" borderId="42" xfId="0" applyNumberFormat="1" applyFont="1" applyBorder="1" applyAlignment="1">
      <alignment horizontal="center" vertical="center"/>
    </xf>
    <xf numFmtId="38" fontId="3" fillId="0" borderId="31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38" fontId="3" fillId="0" borderId="40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38" fontId="3" fillId="0" borderId="41" xfId="0" applyNumberFormat="1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13" fillId="0" borderId="33" xfId="0" applyNumberFormat="1" applyFont="1" applyBorder="1" applyAlignment="1">
      <alignment horizontal="center" vertical="top" shrinkToFit="1"/>
    </xf>
    <xf numFmtId="38" fontId="13" fillId="0" borderId="20" xfId="0" applyNumberFormat="1" applyFont="1" applyBorder="1" applyAlignment="1">
      <alignment horizontal="center" vertical="top" shrinkToFit="1"/>
    </xf>
    <xf numFmtId="38" fontId="3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15" fillId="0" borderId="32" xfId="1" applyNumberFormat="1" applyFont="1" applyBorder="1" applyAlignment="1">
      <alignment horizontal="center" vertical="center"/>
    </xf>
    <xf numFmtId="177" fontId="15" fillId="0" borderId="3" xfId="1" applyNumberFormat="1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center" vertical="center"/>
    </xf>
    <xf numFmtId="177" fontId="15" fillId="0" borderId="30" xfId="1" applyNumberFormat="1" applyFont="1" applyBorder="1" applyAlignment="1">
      <alignment horizontal="center" vertical="center"/>
    </xf>
    <xf numFmtId="177" fontId="15" fillId="0" borderId="2" xfId="1" applyNumberFormat="1" applyFont="1" applyBorder="1" applyAlignment="1">
      <alignment horizontal="center" vertical="center"/>
    </xf>
    <xf numFmtId="177" fontId="15" fillId="0" borderId="6" xfId="1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4</xdr:row>
      <xdr:rowOff>69850</xdr:rowOff>
    </xdr:from>
    <xdr:to>
      <xdr:col>27</xdr:col>
      <xdr:colOff>19050</xdr:colOff>
      <xdr:row>7</xdr:row>
      <xdr:rowOff>19049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444750" y="850900"/>
          <a:ext cx="3175000" cy="552449"/>
        </a:xfrm>
        <a:prstGeom prst="wedgeRoundRectCallout">
          <a:avLst>
            <a:gd name="adj1" fmla="val 14230"/>
            <a:gd name="adj2" fmla="val -7800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・請求書Ｂは、同じ現場に日常的に入る場合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rgbClr val="FF0000"/>
              </a:solidFill>
            </a:rPr>
            <a:t>・作業日報を提出して下さい</a:t>
          </a:r>
        </a:p>
      </xdr:txBody>
    </xdr:sp>
    <xdr:clientData/>
  </xdr:twoCellAnchor>
  <xdr:twoCellAnchor>
    <xdr:from>
      <xdr:col>34</xdr:col>
      <xdr:colOff>120650</xdr:colOff>
      <xdr:row>2</xdr:row>
      <xdr:rowOff>127000</xdr:rowOff>
    </xdr:from>
    <xdr:to>
      <xdr:col>38</xdr:col>
      <xdr:colOff>85725</xdr:colOff>
      <xdr:row>4</xdr:row>
      <xdr:rowOff>114300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877050" y="520700"/>
          <a:ext cx="727075" cy="374650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95250</xdr:colOff>
      <xdr:row>7</xdr:row>
      <xdr:rowOff>114299</xdr:rowOff>
    </xdr:from>
    <xdr:to>
      <xdr:col>38</xdr:col>
      <xdr:colOff>146050</xdr:colOff>
      <xdr:row>9</xdr:row>
      <xdr:rowOff>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219450" y="996949"/>
          <a:ext cx="4445000" cy="419101"/>
        </a:xfrm>
        <a:prstGeom prst="borderCallout1">
          <a:avLst>
            <a:gd name="adj1" fmla="val 107277"/>
            <a:gd name="adj2" fmla="val -6808"/>
            <a:gd name="adj3" fmla="val 39799"/>
            <a:gd name="adj4" fmla="val 18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工事名称が似てる現場があるので、全名称を記入お願い致します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1</xdr:colOff>
      <xdr:row>19</xdr:row>
      <xdr:rowOff>0</xdr:rowOff>
    </xdr:from>
    <xdr:to>
      <xdr:col>38</xdr:col>
      <xdr:colOff>139701</xdr:colOff>
      <xdr:row>20</xdr:row>
      <xdr:rowOff>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096001" y="4191000"/>
          <a:ext cx="1397000" cy="508000"/>
        </a:xfrm>
        <a:prstGeom prst="borderCallout1">
          <a:avLst>
            <a:gd name="adj1" fmla="val 5910"/>
            <a:gd name="adj2" fmla="val 16842"/>
            <a:gd name="adj3" fmla="val -114430"/>
            <a:gd name="adj4" fmla="val 22933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工事した日を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全て記入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24</xdr:row>
      <xdr:rowOff>41273</xdr:rowOff>
    </xdr:from>
    <xdr:to>
      <xdr:col>5</xdr:col>
      <xdr:colOff>114300</xdr:colOff>
      <xdr:row>25</xdr:row>
      <xdr:rowOff>126998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076326" y="7365998"/>
          <a:ext cx="1333499" cy="590550"/>
        </a:xfrm>
        <a:prstGeom prst="borderCallout1">
          <a:avLst>
            <a:gd name="adj1" fmla="val 100238"/>
            <a:gd name="adj2" fmla="val -380"/>
            <a:gd name="adj3" fmla="val 179962"/>
            <a:gd name="adj4" fmla="val 26059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 baseline="0">
              <a:solidFill>
                <a:srgbClr val="FF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既受領金額を記入して下さい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158750</xdr:colOff>
      <xdr:row>23</xdr:row>
      <xdr:rowOff>469897</xdr:rowOff>
    </xdr:from>
    <xdr:to>
      <xdr:col>22</xdr:col>
      <xdr:colOff>123825</xdr:colOff>
      <xdr:row>24</xdr:row>
      <xdr:rowOff>485775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587750" y="7289797"/>
          <a:ext cx="1774825" cy="520703"/>
        </a:xfrm>
        <a:prstGeom prst="borderCallout1">
          <a:avLst>
            <a:gd name="adj1" fmla="val 161256"/>
            <a:gd name="adj2" fmla="val 36627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抜き </a:t>
          </a:r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19049</xdr:colOff>
      <xdr:row>31</xdr:row>
      <xdr:rowOff>177801</xdr:rowOff>
    </xdr:from>
    <xdr:to>
      <xdr:col>24</xdr:col>
      <xdr:colOff>38100</xdr:colOff>
      <xdr:row>34</xdr:row>
      <xdr:rowOff>298450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473449" y="9429751"/>
          <a:ext cx="1670051" cy="457199"/>
        </a:xfrm>
        <a:prstGeom prst="borderCallout1">
          <a:avLst>
            <a:gd name="adj1" fmla="val -51644"/>
            <a:gd name="adj2" fmla="val 45965"/>
            <a:gd name="adj3" fmla="val -883"/>
            <a:gd name="adj4" fmla="val 40494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込 </a:t>
          </a:r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20</xdr:row>
      <xdr:rowOff>101600</xdr:rowOff>
    </xdr:from>
    <xdr:to>
      <xdr:col>7</xdr:col>
      <xdr:colOff>38101</xdr:colOff>
      <xdr:row>21</xdr:row>
      <xdr:rowOff>196849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95250" y="4800600"/>
          <a:ext cx="2336801" cy="603249"/>
        </a:xfrm>
        <a:prstGeom prst="borderCallout1">
          <a:avLst>
            <a:gd name="adj1" fmla="val -1782"/>
            <a:gd name="adj2" fmla="val 6327"/>
            <a:gd name="adj3" fmla="val -195257"/>
            <a:gd name="adj4" fmla="val 26564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主な工事内容を記入して下さい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u="sng" baseline="0">
              <a:solidFill>
                <a:sysClr val="windowText" lastClr="000000"/>
              </a:solidFill>
            </a:rPr>
            <a:t>工事詳細は日報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に記入して下さい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6352</xdr:colOff>
      <xdr:row>20</xdr:row>
      <xdr:rowOff>180974</xdr:rowOff>
    </xdr:from>
    <xdr:to>
      <xdr:col>22</xdr:col>
      <xdr:colOff>142878</xdr:colOff>
      <xdr:row>21</xdr:row>
      <xdr:rowOff>495299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838452" y="4879974"/>
          <a:ext cx="1914526" cy="822325"/>
        </a:xfrm>
        <a:prstGeom prst="borderCallout1">
          <a:avLst>
            <a:gd name="adj1" fmla="val 810"/>
            <a:gd name="adj2" fmla="val 8809"/>
            <a:gd name="adj3" fmla="val -93916"/>
            <a:gd name="adj4" fmla="val -53936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交通・駐車場・材料等は、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行をかえて税込金額で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307979</xdr:colOff>
      <xdr:row>31</xdr:row>
      <xdr:rowOff>95250</xdr:rowOff>
    </xdr:from>
    <xdr:to>
      <xdr:col>8</xdr:col>
      <xdr:colOff>133351</xdr:colOff>
      <xdr:row>34</xdr:row>
      <xdr:rowOff>107950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307979" y="9347200"/>
          <a:ext cx="2365372" cy="482600"/>
        </a:xfrm>
        <a:prstGeom prst="borderCallout1">
          <a:avLst>
            <a:gd name="adj1" fmla="val -1"/>
            <a:gd name="adj2" fmla="val 4736"/>
            <a:gd name="adj3" fmla="val -52110"/>
            <a:gd name="adj4" fmla="val 22996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既受領金額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(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税込）と今月請求額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（税込）の合計を記入して下さい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133350</xdr:colOff>
      <xdr:row>21</xdr:row>
      <xdr:rowOff>82547</xdr:rowOff>
    </xdr:from>
    <xdr:to>
      <xdr:col>38</xdr:col>
      <xdr:colOff>133350</xdr:colOff>
      <xdr:row>22</xdr:row>
      <xdr:rowOff>44451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5734050" y="5429247"/>
          <a:ext cx="1917700" cy="469904"/>
        </a:xfrm>
        <a:prstGeom prst="borderCallout1">
          <a:avLst>
            <a:gd name="adj1" fmla="val 435015"/>
            <a:gd name="adj2" fmla="val 13870"/>
            <a:gd name="adj3" fmla="val 103825"/>
            <a:gd name="adj4" fmla="val 20800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込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分の</a:t>
          </a:r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120650</xdr:colOff>
      <xdr:row>28</xdr:row>
      <xdr:rowOff>177800</xdr:rowOff>
    </xdr:from>
    <xdr:to>
      <xdr:col>39</xdr:col>
      <xdr:colOff>19050</xdr:colOff>
      <xdr:row>31</xdr:row>
      <xdr:rowOff>50800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368550" y="8102600"/>
          <a:ext cx="5187950" cy="55880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60327</xdr:colOff>
      <xdr:row>31</xdr:row>
      <xdr:rowOff>120651</xdr:rowOff>
    </xdr:from>
    <xdr:to>
      <xdr:col>38</xdr:col>
      <xdr:colOff>142877</xdr:colOff>
      <xdr:row>34</xdr:row>
      <xdr:rowOff>317500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5991227" y="9372601"/>
          <a:ext cx="1670050" cy="533399"/>
        </a:xfrm>
        <a:prstGeom prst="borderCallout1">
          <a:avLst>
            <a:gd name="adj1" fmla="val -40443"/>
            <a:gd name="adj2" fmla="val 41861"/>
            <a:gd name="adj3" fmla="val -883"/>
            <a:gd name="adj4" fmla="val 40494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税込小計ⓐ＋ⓑの合計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88900</xdr:colOff>
      <xdr:row>11</xdr:row>
      <xdr:rowOff>69850</xdr:rowOff>
    </xdr:from>
    <xdr:to>
      <xdr:col>21</xdr:col>
      <xdr:colOff>158750</xdr:colOff>
      <xdr:row>13</xdr:row>
      <xdr:rowOff>63501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3213100" y="1943100"/>
          <a:ext cx="1555750" cy="730251"/>
        </a:xfrm>
        <a:prstGeom prst="borderCallout1">
          <a:avLst>
            <a:gd name="adj1" fmla="val 126787"/>
            <a:gd name="adj2" fmla="val 19770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aseline="0">
              <a:solidFill>
                <a:sysClr val="windowText" lastClr="000000"/>
              </a:solidFill>
            </a:rPr>
            <a:t>ｴｸｾﾙ入力する場合、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/>
          </a:r>
          <a:br>
            <a:rPr kumimoji="1" lang="en-US" altLang="ja-JP" sz="1050" baseline="0">
              <a:solidFill>
                <a:sysClr val="windowText" lastClr="000000"/>
              </a:solidFill>
            </a:rPr>
          </a:br>
          <a:r>
            <a:rPr kumimoji="1" lang="ja-JP" altLang="en-US" sz="1050" baseline="0">
              <a:solidFill>
                <a:sysClr val="windowText" lastClr="000000"/>
              </a:solidFill>
            </a:rPr>
            <a:t>税込分に＊を入力すると税込欄に反映します</a:t>
          </a:r>
          <a:endParaRPr kumimoji="1" lang="en-US" altLang="ja-JP" sz="105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showGridLines="0" showZeros="0" tabSelected="1" zoomScale="90" zoomScaleNormal="90" workbookViewId="0">
      <selection activeCell="AL18" sqref="AL18"/>
    </sheetView>
  </sheetViews>
  <sheetFormatPr defaultColWidth="9" defaultRowHeight="13"/>
  <cols>
    <col min="1" max="1" width="10.6328125" style="31" customWidth="1"/>
    <col min="2" max="3" width="5.6328125" style="31" customWidth="1"/>
    <col min="4" max="5" width="4.08984375" style="31" customWidth="1"/>
    <col min="6" max="6" width="2.08984375" style="31" customWidth="1"/>
    <col min="7" max="8" width="3.36328125" style="31" customWidth="1"/>
    <col min="9" max="14" width="3.08984375" style="31" customWidth="1"/>
    <col min="15" max="27" width="3.36328125" style="31" customWidth="1"/>
    <col min="28" max="33" width="3.453125" style="31" customWidth="1"/>
    <col min="34" max="16384" width="9" style="31"/>
  </cols>
  <sheetData>
    <row r="1" spans="1:38" customFormat="1" ht="34" customHeight="1">
      <c r="A1" s="48" t="s">
        <v>52</v>
      </c>
      <c r="B1" s="48"/>
      <c r="C1" s="49"/>
      <c r="D1" s="50"/>
      <c r="E1" s="50"/>
      <c r="F1" s="50"/>
      <c r="V1" s="51"/>
      <c r="W1" s="63"/>
      <c r="X1" s="63"/>
      <c r="Y1" s="63"/>
      <c r="Z1" s="63"/>
      <c r="AA1" s="51" t="s">
        <v>1</v>
      </c>
      <c r="AB1" s="63"/>
      <c r="AC1" s="63"/>
      <c r="AD1" s="51" t="s">
        <v>53</v>
      </c>
      <c r="AE1" s="63"/>
      <c r="AF1" s="63"/>
      <c r="AG1" s="51" t="s">
        <v>54</v>
      </c>
    </row>
    <row r="2" spans="1:38" customFormat="1" ht="12" customHeight="1">
      <c r="A2" s="49"/>
      <c r="B2" s="49"/>
      <c r="C2" s="49"/>
      <c r="D2" s="50"/>
      <c r="E2" s="50"/>
      <c r="F2" s="50"/>
      <c r="V2" s="51"/>
      <c r="W2" s="51"/>
      <c r="X2" s="51"/>
      <c r="Y2" s="51"/>
      <c r="Z2" s="51"/>
      <c r="AA2" s="51"/>
    </row>
    <row r="3" spans="1:38" customFormat="1" ht="21.75" customHeight="1">
      <c r="A3" s="9"/>
      <c r="B3" s="9"/>
      <c r="C3" s="9"/>
      <c r="D3" s="64"/>
      <c r="E3" s="64"/>
      <c r="F3" s="12"/>
      <c r="G3" s="12"/>
      <c r="H3" s="65"/>
      <c r="I3" s="65"/>
      <c r="J3" s="65"/>
      <c r="K3" s="21" t="s">
        <v>56</v>
      </c>
      <c r="L3" s="21"/>
      <c r="M3" s="21"/>
      <c r="N3" s="21"/>
      <c r="O3" s="21"/>
      <c r="P3" s="21"/>
      <c r="Q3" s="21"/>
      <c r="R3" s="21"/>
      <c r="S3" s="21"/>
      <c r="T3" s="9"/>
      <c r="U3" s="9"/>
      <c r="V3" s="9"/>
      <c r="W3" s="9"/>
      <c r="X3" s="9"/>
      <c r="Y3" s="9"/>
      <c r="Z3" s="9"/>
      <c r="AA3" s="9"/>
      <c r="AB3" s="9"/>
    </row>
    <row r="4" spans="1:38" customFormat="1" ht="9" customHeight="1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8" customFormat="1" ht="18.25" customHeight="1">
      <c r="A5" s="52" t="s">
        <v>55</v>
      </c>
      <c r="J5" s="66"/>
      <c r="K5" s="66"/>
      <c r="L5" s="66"/>
      <c r="M5" s="66"/>
      <c r="N5" s="66"/>
      <c r="O5" s="66"/>
      <c r="P5" s="66"/>
      <c r="Q5" s="66"/>
      <c r="R5" s="66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38" ht="24" customHeight="1" thickBot="1">
      <c r="R6" s="33"/>
      <c r="S6" s="33"/>
      <c r="T6" s="33"/>
      <c r="U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8" ht="18" customHeight="1" thickBot="1">
      <c r="A7" s="205" t="s">
        <v>13</v>
      </c>
      <c r="B7" s="206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27"/>
      <c r="Q7" s="27"/>
      <c r="R7" s="199"/>
      <c r="S7" s="199"/>
      <c r="T7" s="199"/>
      <c r="U7" s="199"/>
      <c r="V7" s="27"/>
      <c r="W7" s="27"/>
      <c r="X7" s="199"/>
      <c r="Y7" s="199"/>
      <c r="Z7" s="199"/>
      <c r="AA7" s="199"/>
      <c r="AB7" s="14"/>
      <c r="AC7" s="14"/>
      <c r="AL7" t="s">
        <v>48</v>
      </c>
    </row>
    <row r="8" spans="1:38" ht="24" customHeight="1" thickBot="1">
      <c r="A8" s="210" t="s">
        <v>14</v>
      </c>
      <c r="B8" s="188"/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  <c r="P8" s="208" t="s">
        <v>0</v>
      </c>
      <c r="Q8" s="208"/>
      <c r="R8" s="208"/>
      <c r="S8" s="208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199"/>
      <c r="AE8" s="199"/>
      <c r="AF8" s="199"/>
      <c r="AG8" s="199"/>
      <c r="AL8" t="s">
        <v>49</v>
      </c>
    </row>
    <row r="9" spans="1:38" ht="18" customHeight="1" thickBot="1">
      <c r="A9" s="211"/>
      <c r="B9" s="207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05" t="s">
        <v>8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9"/>
      <c r="AL9"/>
    </row>
    <row r="10" spans="1:38" ht="40" customHeight="1">
      <c r="A10" s="212" t="s">
        <v>15</v>
      </c>
      <c r="B10" s="213"/>
      <c r="C10" s="225">
        <f>IF(AB30="","",AB30)</f>
        <v>0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P10" s="201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17"/>
      <c r="AE10" s="188" t="s">
        <v>16</v>
      </c>
      <c r="AF10" s="17"/>
      <c r="AG10" s="18"/>
    </row>
    <row r="11" spans="1:38" ht="40" customHeight="1" thickBot="1">
      <c r="A11" s="214"/>
      <c r="B11" s="21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  <c r="P11" s="203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19"/>
      <c r="AE11" s="207"/>
      <c r="AF11" s="19"/>
      <c r="AG11" s="20"/>
    </row>
    <row r="12" spans="1:38" ht="15" customHeight="1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  <c r="P12" s="7"/>
      <c r="Q12" s="12"/>
      <c r="R12" s="12"/>
      <c r="S12" s="12"/>
      <c r="T12" s="12"/>
      <c r="U12" s="12"/>
      <c r="V12" s="7"/>
      <c r="W12" s="12"/>
      <c r="X12" s="12"/>
      <c r="Y12" s="12"/>
      <c r="Z12" s="12"/>
      <c r="AA12" s="12"/>
      <c r="AB12" s="12"/>
      <c r="AC12" s="12"/>
      <c r="AD12" s="12"/>
      <c r="AE12" s="34"/>
      <c r="AF12" s="35"/>
      <c r="AG12" s="35"/>
    </row>
    <row r="13" spans="1:38" ht="15" customHeight="1" thickBot="1">
      <c r="A13" s="10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</row>
    <row r="14" spans="1:38" ht="16.5" customHeight="1">
      <c r="A14" s="81" t="s">
        <v>38</v>
      </c>
      <c r="B14" s="82"/>
      <c r="C14" s="85" t="s">
        <v>10</v>
      </c>
      <c r="D14" s="85"/>
      <c r="E14" s="86"/>
      <c r="F14" s="89" t="s">
        <v>36</v>
      </c>
      <c r="G14" s="90"/>
      <c r="H14" s="91"/>
      <c r="I14" s="95" t="s">
        <v>37</v>
      </c>
      <c r="J14" s="96"/>
      <c r="K14" s="96"/>
      <c r="L14" s="96"/>
      <c r="M14" s="96"/>
      <c r="N14" s="97"/>
      <c r="O14" s="196" t="s">
        <v>41</v>
      </c>
      <c r="P14" s="101" t="s">
        <v>9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3"/>
      <c r="AB14" s="187" t="s">
        <v>7</v>
      </c>
      <c r="AC14" s="188"/>
      <c r="AD14" s="188"/>
      <c r="AE14" s="188"/>
      <c r="AF14" s="188"/>
      <c r="AG14" s="189"/>
    </row>
    <row r="15" spans="1:38" ht="20.149999999999999" customHeight="1">
      <c r="A15" s="83"/>
      <c r="B15" s="84"/>
      <c r="C15" s="87"/>
      <c r="D15" s="87"/>
      <c r="E15" s="88"/>
      <c r="F15" s="92"/>
      <c r="G15" s="93"/>
      <c r="H15" s="94"/>
      <c r="I15" s="98"/>
      <c r="J15" s="99"/>
      <c r="K15" s="99"/>
      <c r="L15" s="99"/>
      <c r="M15" s="99"/>
      <c r="N15" s="100"/>
      <c r="O15" s="197"/>
      <c r="P15" s="78" t="s">
        <v>34</v>
      </c>
      <c r="Q15" s="79"/>
      <c r="R15" s="79"/>
      <c r="S15" s="79"/>
      <c r="T15" s="79"/>
      <c r="U15" s="79"/>
      <c r="V15" s="78" t="s">
        <v>35</v>
      </c>
      <c r="W15" s="79"/>
      <c r="X15" s="79"/>
      <c r="Y15" s="79"/>
      <c r="Z15" s="79"/>
      <c r="AA15" s="80"/>
      <c r="AB15" s="190"/>
      <c r="AC15" s="191"/>
      <c r="AD15" s="191"/>
      <c r="AE15" s="191"/>
      <c r="AF15" s="191"/>
      <c r="AG15" s="192"/>
    </row>
    <row r="16" spans="1:38" ht="46" customHeight="1">
      <c r="A16" s="67"/>
      <c r="B16" s="68"/>
      <c r="C16" s="68"/>
      <c r="D16" s="68"/>
      <c r="E16" s="69"/>
      <c r="F16" s="70"/>
      <c r="G16" s="68"/>
      <c r="H16" s="69"/>
      <c r="I16" s="71"/>
      <c r="J16" s="71"/>
      <c r="K16" s="71"/>
      <c r="L16" s="71"/>
      <c r="M16" s="71"/>
      <c r="N16" s="71"/>
      <c r="O16" s="40"/>
      <c r="P16" s="72" t="str">
        <f>IF(AND(SUM(F16:N16)&gt;0,O16="")=TRUE,F16*I16,"")</f>
        <v/>
      </c>
      <c r="Q16" s="73"/>
      <c r="R16" s="73"/>
      <c r="S16" s="73"/>
      <c r="T16" s="73"/>
      <c r="U16" s="73"/>
      <c r="V16" s="72" t="str">
        <f>+IF(AND(SUM(F16:N16)&gt;0,O16="*")=TRUE,F16*I16,"")</f>
        <v/>
      </c>
      <c r="W16" s="73"/>
      <c r="X16" s="73"/>
      <c r="Y16" s="73"/>
      <c r="Z16" s="73"/>
      <c r="AA16" s="74"/>
      <c r="AB16" s="75"/>
      <c r="AC16" s="76"/>
      <c r="AD16" s="76"/>
      <c r="AE16" s="76"/>
      <c r="AF16" s="76"/>
      <c r="AG16" s="77"/>
    </row>
    <row r="17" spans="1:37" ht="46" customHeight="1">
      <c r="A17" s="67"/>
      <c r="B17" s="68"/>
      <c r="C17" s="68"/>
      <c r="D17" s="68"/>
      <c r="E17" s="69"/>
      <c r="F17" s="70"/>
      <c r="G17" s="68"/>
      <c r="H17" s="69"/>
      <c r="I17" s="71"/>
      <c r="J17" s="71"/>
      <c r="K17" s="71"/>
      <c r="L17" s="71"/>
      <c r="M17" s="71"/>
      <c r="N17" s="71"/>
      <c r="O17" s="62"/>
      <c r="P17" s="72" t="str">
        <f t="shared" ref="P17:P19" si="0">IF(AND(SUM(F17:N17)&gt;0,O17="")=TRUE,F17*I17,"")</f>
        <v/>
      </c>
      <c r="Q17" s="73"/>
      <c r="R17" s="73"/>
      <c r="S17" s="73"/>
      <c r="T17" s="73"/>
      <c r="U17" s="73"/>
      <c r="V17" s="72" t="str">
        <f t="shared" ref="V17:V18" si="1">+IF(AND(SUM(F17:N17)&gt;0,O17="*")=TRUE,F17*I17,"")</f>
        <v/>
      </c>
      <c r="W17" s="73"/>
      <c r="X17" s="73"/>
      <c r="Y17" s="73"/>
      <c r="Z17" s="73"/>
      <c r="AA17" s="74"/>
      <c r="AB17" s="75"/>
      <c r="AC17" s="76"/>
      <c r="AD17" s="76"/>
      <c r="AE17" s="76"/>
      <c r="AF17" s="76"/>
      <c r="AG17" s="77"/>
    </row>
    <row r="18" spans="1:37" ht="46" customHeight="1">
      <c r="A18" s="67"/>
      <c r="B18" s="68"/>
      <c r="C18" s="68"/>
      <c r="D18" s="68"/>
      <c r="E18" s="69"/>
      <c r="F18" s="70"/>
      <c r="G18" s="68"/>
      <c r="H18" s="69"/>
      <c r="I18" s="71"/>
      <c r="J18" s="71"/>
      <c r="K18" s="71"/>
      <c r="L18" s="71"/>
      <c r="M18" s="71"/>
      <c r="N18" s="71"/>
      <c r="O18" s="38"/>
      <c r="P18" s="72" t="str">
        <f t="shared" si="0"/>
        <v/>
      </c>
      <c r="Q18" s="73"/>
      <c r="R18" s="73"/>
      <c r="S18" s="73"/>
      <c r="T18" s="73"/>
      <c r="U18" s="73"/>
      <c r="V18" s="72" t="str">
        <f t="shared" si="1"/>
        <v/>
      </c>
      <c r="W18" s="73"/>
      <c r="X18" s="73"/>
      <c r="Y18" s="73"/>
      <c r="Z18" s="73"/>
      <c r="AA18" s="74"/>
      <c r="AB18" s="75"/>
      <c r="AC18" s="76"/>
      <c r="AD18" s="76"/>
      <c r="AE18" s="76"/>
      <c r="AF18" s="76"/>
      <c r="AG18" s="77"/>
    </row>
    <row r="19" spans="1:37" ht="46" customHeight="1">
      <c r="A19" s="67"/>
      <c r="B19" s="68"/>
      <c r="C19" s="68"/>
      <c r="D19" s="68"/>
      <c r="E19" s="69"/>
      <c r="F19" s="70"/>
      <c r="G19" s="68"/>
      <c r="H19" s="69"/>
      <c r="I19" s="71"/>
      <c r="J19" s="71"/>
      <c r="K19" s="71"/>
      <c r="L19" s="71"/>
      <c r="M19" s="71"/>
      <c r="N19" s="71"/>
      <c r="O19" s="38"/>
      <c r="P19" s="72" t="str">
        <f t="shared" si="0"/>
        <v/>
      </c>
      <c r="Q19" s="73"/>
      <c r="R19" s="73"/>
      <c r="S19" s="73"/>
      <c r="T19" s="73"/>
      <c r="U19" s="73"/>
      <c r="V19" s="72" t="str">
        <f t="shared" ref="V19:V25" si="2">+IF(AND(SUM(F19:N19)&gt;0,O19="*")=TRUE,F19*I19,"")</f>
        <v/>
      </c>
      <c r="W19" s="73"/>
      <c r="X19" s="73"/>
      <c r="Y19" s="73"/>
      <c r="Z19" s="73"/>
      <c r="AA19" s="74"/>
      <c r="AB19" s="75"/>
      <c r="AC19" s="76"/>
      <c r="AD19" s="76"/>
      <c r="AE19" s="76"/>
      <c r="AF19" s="76"/>
      <c r="AG19" s="77"/>
    </row>
    <row r="20" spans="1:37" ht="46" customHeight="1">
      <c r="A20" s="67"/>
      <c r="B20" s="68"/>
      <c r="C20" s="68"/>
      <c r="D20" s="68"/>
      <c r="E20" s="69"/>
      <c r="F20" s="70"/>
      <c r="G20" s="68"/>
      <c r="H20" s="69"/>
      <c r="I20" s="71"/>
      <c r="J20" s="71"/>
      <c r="K20" s="71"/>
      <c r="L20" s="71"/>
      <c r="M20" s="71"/>
      <c r="N20" s="71"/>
      <c r="O20" s="38"/>
      <c r="P20" s="72" t="str">
        <f t="shared" ref="P20:P25" si="3">IF(AND(SUM(F20:N20)&gt;0,O20="")=TRUE,F20*I20,"")</f>
        <v/>
      </c>
      <c r="Q20" s="73"/>
      <c r="R20" s="73"/>
      <c r="S20" s="73"/>
      <c r="T20" s="73"/>
      <c r="U20" s="73"/>
      <c r="V20" s="72" t="str">
        <f t="shared" si="2"/>
        <v/>
      </c>
      <c r="W20" s="73"/>
      <c r="X20" s="73"/>
      <c r="Y20" s="73"/>
      <c r="Z20" s="73"/>
      <c r="AA20" s="74"/>
      <c r="AB20" s="75"/>
      <c r="AC20" s="76"/>
      <c r="AD20" s="76"/>
      <c r="AE20" s="76"/>
      <c r="AF20" s="76"/>
      <c r="AG20" s="77"/>
    </row>
    <row r="21" spans="1:37" ht="46" customHeight="1">
      <c r="A21" s="67"/>
      <c r="B21" s="68"/>
      <c r="C21" s="68"/>
      <c r="D21" s="68"/>
      <c r="E21" s="69"/>
      <c r="F21" s="70"/>
      <c r="G21" s="68"/>
      <c r="H21" s="69"/>
      <c r="I21" s="71"/>
      <c r="J21" s="71"/>
      <c r="K21" s="71"/>
      <c r="L21" s="71"/>
      <c r="M21" s="71"/>
      <c r="N21" s="71"/>
      <c r="O21" s="38"/>
      <c r="P21" s="72" t="str">
        <f t="shared" si="3"/>
        <v/>
      </c>
      <c r="Q21" s="73"/>
      <c r="R21" s="73"/>
      <c r="S21" s="73"/>
      <c r="T21" s="73"/>
      <c r="U21" s="73"/>
      <c r="V21" s="72" t="str">
        <f t="shared" si="2"/>
        <v/>
      </c>
      <c r="W21" s="73"/>
      <c r="X21" s="73"/>
      <c r="Y21" s="73"/>
      <c r="Z21" s="73"/>
      <c r="AA21" s="74"/>
      <c r="AB21" s="75"/>
      <c r="AC21" s="76"/>
      <c r="AD21" s="76"/>
      <c r="AE21" s="76"/>
      <c r="AF21" s="76"/>
      <c r="AG21" s="77"/>
    </row>
    <row r="22" spans="1:37" ht="46" customHeight="1">
      <c r="A22" s="67"/>
      <c r="B22" s="68"/>
      <c r="C22" s="68"/>
      <c r="D22" s="68"/>
      <c r="E22" s="69"/>
      <c r="F22" s="70"/>
      <c r="G22" s="68"/>
      <c r="H22" s="69"/>
      <c r="I22" s="71"/>
      <c r="J22" s="71"/>
      <c r="K22" s="71"/>
      <c r="L22" s="71"/>
      <c r="M22" s="71"/>
      <c r="N22" s="71"/>
      <c r="O22" s="45"/>
      <c r="P22" s="72" t="str">
        <f t="shared" ref="P22:P23" si="4">IF(AND(SUM(F22:N22)&gt;0,O22="")=TRUE,F22*I22,"")</f>
        <v/>
      </c>
      <c r="Q22" s="73"/>
      <c r="R22" s="73"/>
      <c r="S22" s="73"/>
      <c r="T22" s="73"/>
      <c r="U22" s="73"/>
      <c r="V22" s="72" t="str">
        <f t="shared" ref="V22:V23" si="5">+IF(AND(SUM(F22:N22)&gt;0,O22="*")=TRUE,F22*I22,"")</f>
        <v/>
      </c>
      <c r="W22" s="73"/>
      <c r="X22" s="73"/>
      <c r="Y22" s="73"/>
      <c r="Z22" s="73"/>
      <c r="AA22" s="74"/>
      <c r="AB22" s="75"/>
      <c r="AC22" s="76"/>
      <c r="AD22" s="76"/>
      <c r="AE22" s="76"/>
      <c r="AF22" s="76"/>
      <c r="AG22" s="77"/>
    </row>
    <row r="23" spans="1:37" ht="46" customHeight="1">
      <c r="A23" s="67"/>
      <c r="B23" s="68"/>
      <c r="C23" s="68"/>
      <c r="D23" s="68"/>
      <c r="E23" s="69"/>
      <c r="F23" s="70"/>
      <c r="G23" s="68"/>
      <c r="H23" s="69"/>
      <c r="I23" s="71"/>
      <c r="J23" s="71"/>
      <c r="K23" s="71"/>
      <c r="L23" s="71"/>
      <c r="M23" s="71"/>
      <c r="N23" s="71"/>
      <c r="O23" s="45"/>
      <c r="P23" s="72" t="str">
        <f t="shared" si="4"/>
        <v/>
      </c>
      <c r="Q23" s="73"/>
      <c r="R23" s="73"/>
      <c r="S23" s="73"/>
      <c r="T23" s="73"/>
      <c r="U23" s="73"/>
      <c r="V23" s="72" t="str">
        <f t="shared" si="5"/>
        <v/>
      </c>
      <c r="W23" s="73"/>
      <c r="X23" s="73"/>
      <c r="Y23" s="73"/>
      <c r="Z23" s="73"/>
      <c r="AA23" s="74"/>
      <c r="AB23" s="75"/>
      <c r="AC23" s="76"/>
      <c r="AD23" s="76"/>
      <c r="AE23" s="76"/>
      <c r="AF23" s="76"/>
      <c r="AG23" s="77"/>
    </row>
    <row r="24" spans="1:37" ht="46" customHeight="1">
      <c r="A24" s="67"/>
      <c r="B24" s="68"/>
      <c r="C24" s="68"/>
      <c r="D24" s="68"/>
      <c r="E24" s="69"/>
      <c r="F24" s="70"/>
      <c r="G24" s="68"/>
      <c r="H24" s="69"/>
      <c r="I24" s="71"/>
      <c r="J24" s="71"/>
      <c r="K24" s="71"/>
      <c r="L24" s="71"/>
      <c r="M24" s="71"/>
      <c r="N24" s="71"/>
      <c r="O24" s="38"/>
      <c r="P24" s="72" t="str">
        <f t="shared" si="3"/>
        <v/>
      </c>
      <c r="Q24" s="73"/>
      <c r="R24" s="73"/>
      <c r="S24" s="73"/>
      <c r="T24" s="73"/>
      <c r="U24" s="73"/>
      <c r="V24" s="72" t="str">
        <f t="shared" si="2"/>
        <v/>
      </c>
      <c r="W24" s="73"/>
      <c r="X24" s="73"/>
      <c r="Y24" s="73"/>
      <c r="Z24" s="73"/>
      <c r="AA24" s="74"/>
      <c r="AB24" s="193"/>
      <c r="AC24" s="194"/>
      <c r="AD24" s="194"/>
      <c r="AE24" s="194"/>
      <c r="AF24" s="194"/>
      <c r="AG24" s="195"/>
    </row>
    <row r="25" spans="1:37" ht="46" customHeight="1" thickBot="1">
      <c r="A25" s="104"/>
      <c r="B25" s="105"/>
      <c r="C25" s="105"/>
      <c r="D25" s="105"/>
      <c r="E25" s="106"/>
      <c r="F25" s="107"/>
      <c r="G25" s="108"/>
      <c r="H25" s="109"/>
      <c r="I25" s="110"/>
      <c r="J25" s="110"/>
      <c r="K25" s="110"/>
      <c r="L25" s="110"/>
      <c r="M25" s="110"/>
      <c r="N25" s="110"/>
      <c r="O25" s="39"/>
      <c r="P25" s="111" t="str">
        <f t="shared" si="3"/>
        <v/>
      </c>
      <c r="Q25" s="112"/>
      <c r="R25" s="112"/>
      <c r="S25" s="112"/>
      <c r="T25" s="112"/>
      <c r="U25" s="112"/>
      <c r="V25" s="111" t="str">
        <f t="shared" si="2"/>
        <v/>
      </c>
      <c r="W25" s="112"/>
      <c r="X25" s="112"/>
      <c r="Y25" s="112"/>
      <c r="Z25" s="112"/>
      <c r="AA25" s="116"/>
      <c r="AB25" s="113"/>
      <c r="AC25" s="114"/>
      <c r="AD25" s="114"/>
      <c r="AE25" s="114"/>
      <c r="AF25" s="114"/>
      <c r="AG25" s="115"/>
    </row>
    <row r="26" spans="1:37" ht="18" customHeight="1" thickBot="1">
      <c r="A26" s="13"/>
      <c r="B26" s="13"/>
      <c r="C26" s="13"/>
      <c r="D26" s="13"/>
      <c r="E26" s="13"/>
      <c r="F26" s="7"/>
      <c r="G26" s="28"/>
      <c r="H26" s="29"/>
      <c r="I26" s="169" t="s">
        <v>42</v>
      </c>
      <c r="J26" s="170"/>
      <c r="K26" s="170"/>
      <c r="L26" s="170"/>
      <c r="M26" s="170"/>
      <c r="N26" s="170"/>
      <c r="O26" s="171"/>
      <c r="P26" s="117">
        <f>SUM(P16:U25)</f>
        <v>0</v>
      </c>
      <c r="Q26" s="118"/>
      <c r="R26" s="118"/>
      <c r="S26" s="118"/>
      <c r="T26" s="118"/>
      <c r="U26" s="118"/>
      <c r="V26" s="117">
        <f>SUM(V16:AA25)</f>
        <v>0</v>
      </c>
      <c r="W26" s="118"/>
      <c r="X26" s="118"/>
      <c r="Y26" s="118"/>
      <c r="Z26" s="118"/>
      <c r="AA26" s="118"/>
      <c r="AB26" s="129" t="s">
        <v>39</v>
      </c>
      <c r="AC26" s="130"/>
      <c r="AD26" s="130"/>
      <c r="AE26" s="130"/>
      <c r="AF26" s="130"/>
      <c r="AG26" s="131"/>
    </row>
    <row r="27" spans="1:37" ht="18" customHeight="1">
      <c r="A27" s="147" t="s">
        <v>24</v>
      </c>
      <c r="B27" s="148"/>
      <c r="C27" s="154"/>
      <c r="D27" s="155"/>
      <c r="E27" s="155"/>
      <c r="F27" s="155"/>
      <c r="G27" s="156"/>
      <c r="H27" s="29"/>
      <c r="I27" s="172"/>
      <c r="J27" s="173"/>
      <c r="K27" s="173"/>
      <c r="L27" s="173"/>
      <c r="M27" s="173"/>
      <c r="N27" s="173"/>
      <c r="O27" s="174"/>
      <c r="P27" s="119"/>
      <c r="Q27" s="120"/>
      <c r="R27" s="120"/>
      <c r="S27" s="120"/>
      <c r="T27" s="120"/>
      <c r="U27" s="120"/>
      <c r="V27" s="119"/>
      <c r="W27" s="120"/>
      <c r="X27" s="120"/>
      <c r="Y27" s="120"/>
      <c r="Z27" s="120"/>
      <c r="AA27" s="120"/>
      <c r="AB27" s="129"/>
      <c r="AC27" s="130"/>
      <c r="AD27" s="130"/>
      <c r="AE27" s="130"/>
      <c r="AF27" s="130"/>
      <c r="AG27" s="131"/>
    </row>
    <row r="28" spans="1:37" ht="18" customHeight="1" thickBot="1">
      <c r="A28" s="149" t="s">
        <v>25</v>
      </c>
      <c r="B28" s="150"/>
      <c r="C28" s="157"/>
      <c r="D28" s="158"/>
      <c r="E28" s="158"/>
      <c r="F28" s="158"/>
      <c r="G28" s="159"/>
      <c r="H28" s="29"/>
      <c r="I28" s="175" t="s">
        <v>43</v>
      </c>
      <c r="J28" s="176"/>
      <c r="K28" s="176"/>
      <c r="L28" s="176"/>
      <c r="M28" s="176"/>
      <c r="N28" s="176"/>
      <c r="O28" s="177"/>
      <c r="P28" s="166">
        <f>IF(P26="","",P26*0.1)</f>
        <v>0</v>
      </c>
      <c r="Q28" s="167"/>
      <c r="R28" s="167"/>
      <c r="S28" s="167"/>
      <c r="T28" s="167"/>
      <c r="U28" s="167"/>
      <c r="V28" s="121"/>
      <c r="W28" s="122"/>
      <c r="X28" s="122"/>
      <c r="Y28" s="122"/>
      <c r="Z28" s="122"/>
      <c r="AA28" s="123"/>
      <c r="AB28" s="129"/>
      <c r="AC28" s="130"/>
      <c r="AD28" s="130"/>
      <c r="AE28" s="130"/>
      <c r="AF28" s="130"/>
      <c r="AG28" s="131"/>
    </row>
    <row r="29" spans="1:37" ht="18" customHeight="1" thickBot="1">
      <c r="A29" s="151" t="s">
        <v>20</v>
      </c>
      <c r="B29" s="152"/>
      <c r="C29" s="152"/>
      <c r="D29" s="152"/>
      <c r="E29" s="152"/>
      <c r="F29" s="152"/>
      <c r="G29" s="153"/>
      <c r="H29" s="29"/>
      <c r="I29" s="178"/>
      <c r="J29" s="179"/>
      <c r="K29" s="179"/>
      <c r="L29" s="179"/>
      <c r="M29" s="179"/>
      <c r="N29" s="179"/>
      <c r="O29" s="180"/>
      <c r="P29" s="168"/>
      <c r="Q29" s="163"/>
      <c r="R29" s="163"/>
      <c r="S29" s="163"/>
      <c r="T29" s="163"/>
      <c r="U29" s="163"/>
      <c r="V29" s="124"/>
      <c r="W29" s="125"/>
      <c r="X29" s="125"/>
      <c r="Y29" s="125"/>
      <c r="Z29" s="125"/>
      <c r="AA29" s="126"/>
      <c r="AB29" s="132"/>
      <c r="AC29" s="133"/>
      <c r="AD29" s="133"/>
      <c r="AE29" s="133"/>
      <c r="AF29" s="133"/>
      <c r="AG29" s="134"/>
    </row>
    <row r="30" spans="1:37" ht="28.5" customHeight="1">
      <c r="A30" s="141">
        <f>IF(C10="","",C27+C10)</f>
        <v>0</v>
      </c>
      <c r="B30" s="142"/>
      <c r="C30" s="142"/>
      <c r="D30" s="142"/>
      <c r="E30" s="142"/>
      <c r="F30" s="142"/>
      <c r="G30" s="143"/>
      <c r="H30" s="30"/>
      <c r="I30" s="181" t="s">
        <v>44</v>
      </c>
      <c r="J30" s="182"/>
      <c r="K30" s="182"/>
      <c r="L30" s="182"/>
      <c r="M30" s="182"/>
      <c r="N30" s="182"/>
      <c r="O30" s="183"/>
      <c r="P30" s="160" t="s">
        <v>45</v>
      </c>
      <c r="Q30" s="162">
        <f>P26+P28</f>
        <v>0</v>
      </c>
      <c r="R30" s="162"/>
      <c r="S30" s="162"/>
      <c r="T30" s="162"/>
      <c r="U30" s="162"/>
      <c r="V30" s="160" t="s">
        <v>46</v>
      </c>
      <c r="W30" s="162">
        <f>V26</f>
        <v>0</v>
      </c>
      <c r="X30" s="162"/>
      <c r="Y30" s="162"/>
      <c r="Z30" s="162"/>
      <c r="AA30" s="164"/>
      <c r="AB30" s="135">
        <f>+Q30+W30</f>
        <v>0</v>
      </c>
      <c r="AC30" s="136"/>
      <c r="AD30" s="136"/>
      <c r="AE30" s="136"/>
      <c r="AF30" s="136"/>
      <c r="AG30" s="137"/>
      <c r="AK30"/>
    </row>
    <row r="31" spans="1:37" ht="28.5" customHeight="1" thickBot="1">
      <c r="A31" s="144"/>
      <c r="B31" s="145"/>
      <c r="C31" s="145"/>
      <c r="D31" s="145"/>
      <c r="E31" s="145"/>
      <c r="F31" s="145"/>
      <c r="G31" s="146"/>
      <c r="H31" s="30"/>
      <c r="I31" s="184"/>
      <c r="J31" s="185"/>
      <c r="K31" s="185"/>
      <c r="L31" s="185"/>
      <c r="M31" s="185"/>
      <c r="N31" s="185"/>
      <c r="O31" s="186"/>
      <c r="P31" s="161"/>
      <c r="Q31" s="163"/>
      <c r="R31" s="163"/>
      <c r="S31" s="163"/>
      <c r="T31" s="163"/>
      <c r="U31" s="163"/>
      <c r="V31" s="161"/>
      <c r="W31" s="163"/>
      <c r="X31" s="163"/>
      <c r="Y31" s="163"/>
      <c r="Z31" s="163"/>
      <c r="AA31" s="165"/>
      <c r="AB31" s="138"/>
      <c r="AC31" s="139"/>
      <c r="AD31" s="139"/>
      <c r="AE31" s="139"/>
      <c r="AF31" s="139"/>
      <c r="AG31" s="140"/>
    </row>
    <row r="32" spans="1:37" ht="10.5" customHeight="1">
      <c r="B32" s="5"/>
      <c r="C32" s="5"/>
      <c r="D32" s="5"/>
      <c r="E32" s="5"/>
      <c r="F32" s="7"/>
      <c r="G32" s="6"/>
      <c r="H32" s="6"/>
      <c r="I32" s="6"/>
      <c r="J32" s="6"/>
      <c r="K32" s="6"/>
      <c r="L32" s="6"/>
      <c r="M32" s="7"/>
      <c r="N32" s="8"/>
      <c r="O32" s="8"/>
      <c r="P32" s="8"/>
      <c r="Q32" s="8"/>
      <c r="R32" s="8"/>
      <c r="S32" s="127"/>
      <c r="T32" s="127"/>
      <c r="U32" s="127"/>
      <c r="V32" s="8"/>
      <c r="W32" s="8"/>
      <c r="X32" s="8"/>
      <c r="Y32" s="127"/>
      <c r="Z32" s="127"/>
      <c r="AA32" s="127"/>
      <c r="AB32" s="128"/>
      <c r="AC32" s="128"/>
      <c r="AD32" s="128"/>
      <c r="AE32" s="128"/>
      <c r="AF32" s="128"/>
      <c r="AG32" s="128"/>
    </row>
    <row r="33" spans="1:33" ht="18" customHeight="1">
      <c r="A33" s="11" t="s">
        <v>21</v>
      </c>
      <c r="B33" s="32"/>
      <c r="C33" s="32"/>
      <c r="F33" s="4"/>
      <c r="G33" s="2"/>
      <c r="H33" s="4"/>
      <c r="J33" s="2"/>
      <c r="K33" s="2"/>
      <c r="L33" s="4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9.5" customHeight="1">
      <c r="A34" s="59" t="s">
        <v>58</v>
      </c>
      <c r="B34" s="54"/>
      <c r="C34" s="54"/>
      <c r="D34" s="55"/>
      <c r="E34" s="55"/>
      <c r="F34" s="56"/>
      <c r="G34" s="57"/>
      <c r="H34" s="56"/>
      <c r="I34" s="56"/>
      <c r="J34" s="57"/>
      <c r="K34" s="57"/>
      <c r="L34" s="56"/>
      <c r="M34" s="56"/>
      <c r="N34" s="56"/>
      <c r="O34" s="56"/>
      <c r="P34" s="57"/>
      <c r="Q34" s="57"/>
      <c r="R34" s="57"/>
      <c r="S34" s="57"/>
      <c r="T34" s="57"/>
      <c r="U34" s="57"/>
      <c r="V34" s="57"/>
      <c r="W34" s="25"/>
      <c r="X34" s="25"/>
      <c r="Y34" s="25"/>
      <c r="Z34" s="25"/>
      <c r="AA34" s="25"/>
      <c r="AB34" s="25"/>
      <c r="AC34" s="25"/>
      <c r="AD34" s="25"/>
      <c r="AE34" s="25"/>
      <c r="AF34" s="2"/>
      <c r="AG34" s="2"/>
    </row>
    <row r="35" spans="1:33" ht="19.5" customHeight="1">
      <c r="A35" s="60" t="s">
        <v>59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3" ht="19.5" customHeight="1">
      <c r="A36" s="60" t="s">
        <v>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3" ht="19.5" customHeight="1">
      <c r="A37" s="60" t="s">
        <v>61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3" ht="19.5" customHeight="1">
      <c r="A38" s="60" t="s">
        <v>60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3" ht="18" customHeight="1">
      <c r="A39" s="2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G40" s="1" t="s">
        <v>57</v>
      </c>
    </row>
    <row r="69" spans="29:35">
      <c r="AC69" s="31">
        <v>1</v>
      </c>
      <c r="AI69" s="31">
        <v>2021</v>
      </c>
    </row>
    <row r="70" spans="29:35">
      <c r="AC70" s="31">
        <v>2</v>
      </c>
      <c r="AI70" s="31">
        <v>2022</v>
      </c>
    </row>
    <row r="71" spans="29:35">
      <c r="AC71" s="31">
        <v>3</v>
      </c>
      <c r="AI71" s="31">
        <v>2023</v>
      </c>
    </row>
    <row r="72" spans="29:35">
      <c r="AC72" s="31">
        <v>4</v>
      </c>
      <c r="AI72" s="31">
        <v>2024</v>
      </c>
    </row>
    <row r="73" spans="29:35">
      <c r="AC73" s="31">
        <v>5</v>
      </c>
      <c r="AI73" s="31">
        <v>2025</v>
      </c>
    </row>
    <row r="74" spans="29:35">
      <c r="AC74" s="31">
        <v>6</v>
      </c>
      <c r="AI74" s="31">
        <v>2026</v>
      </c>
    </row>
    <row r="75" spans="29:35">
      <c r="AC75" s="31">
        <v>7</v>
      </c>
      <c r="AI75" s="31">
        <v>2027</v>
      </c>
    </row>
    <row r="76" spans="29:35">
      <c r="AC76" s="31">
        <v>8</v>
      </c>
      <c r="AI76" s="31">
        <v>2028</v>
      </c>
    </row>
    <row r="77" spans="29:35">
      <c r="AC77" s="31">
        <v>9</v>
      </c>
      <c r="AI77" s="31">
        <v>2029</v>
      </c>
    </row>
    <row r="78" spans="29:35">
      <c r="AC78" s="31">
        <v>10</v>
      </c>
      <c r="AI78" s="31">
        <v>2030</v>
      </c>
    </row>
    <row r="79" spans="29:35">
      <c r="AC79" s="31">
        <v>11</v>
      </c>
    </row>
    <row r="80" spans="29:35">
      <c r="AC80" s="31">
        <v>12</v>
      </c>
    </row>
    <row r="81" spans="29:29">
      <c r="AC81" s="31">
        <v>13</v>
      </c>
    </row>
    <row r="82" spans="29:29">
      <c r="AC82" s="31">
        <v>14</v>
      </c>
    </row>
    <row r="83" spans="29:29">
      <c r="AC83" s="31">
        <v>15</v>
      </c>
    </row>
    <row r="84" spans="29:29">
      <c r="AC84" s="31">
        <v>16</v>
      </c>
    </row>
    <row r="85" spans="29:29">
      <c r="AC85" s="31">
        <v>17</v>
      </c>
    </row>
    <row r="86" spans="29:29">
      <c r="AC86" s="31">
        <v>18</v>
      </c>
    </row>
    <row r="87" spans="29:29">
      <c r="AC87" s="31">
        <v>19</v>
      </c>
    </row>
    <row r="88" spans="29:29">
      <c r="AC88" s="31">
        <v>20</v>
      </c>
    </row>
    <row r="89" spans="29:29">
      <c r="AC89" s="31">
        <v>21</v>
      </c>
    </row>
    <row r="90" spans="29:29">
      <c r="AC90" s="31">
        <v>22</v>
      </c>
    </row>
    <row r="91" spans="29:29">
      <c r="AC91" s="31">
        <v>23</v>
      </c>
    </row>
    <row r="92" spans="29:29">
      <c r="AC92" s="31">
        <v>24</v>
      </c>
    </row>
    <row r="93" spans="29:29">
      <c r="AC93" s="31">
        <v>25</v>
      </c>
    </row>
    <row r="94" spans="29:29">
      <c r="AC94" s="31">
        <v>26</v>
      </c>
    </row>
    <row r="95" spans="29:29">
      <c r="AC95" s="31">
        <v>27</v>
      </c>
    </row>
    <row r="96" spans="29:29">
      <c r="AC96" s="31">
        <v>28</v>
      </c>
    </row>
    <row r="97" spans="29:29">
      <c r="AC97" s="31">
        <v>29</v>
      </c>
    </row>
    <row r="98" spans="29:29">
      <c r="AC98" s="31">
        <v>30</v>
      </c>
    </row>
    <row r="99" spans="29:29">
      <c r="AC99" s="31">
        <v>31</v>
      </c>
    </row>
  </sheetData>
  <mergeCells count="118">
    <mergeCell ref="M13:AG13"/>
    <mergeCell ref="T7:U7"/>
    <mergeCell ref="T8:U8"/>
    <mergeCell ref="X7:Y7"/>
    <mergeCell ref="Z7:AA7"/>
    <mergeCell ref="Z8:AA8"/>
    <mergeCell ref="P10:AC11"/>
    <mergeCell ref="A7:B7"/>
    <mergeCell ref="AE10:AE11"/>
    <mergeCell ref="AB8:AC8"/>
    <mergeCell ref="AD8:AE8"/>
    <mergeCell ref="R7:S7"/>
    <mergeCell ref="P8:S8"/>
    <mergeCell ref="P9:AG9"/>
    <mergeCell ref="A8:B9"/>
    <mergeCell ref="A10:B11"/>
    <mergeCell ref="AF8:AG8"/>
    <mergeCell ref="V8:W8"/>
    <mergeCell ref="X8:Y8"/>
    <mergeCell ref="C7:O7"/>
    <mergeCell ref="C8:O9"/>
    <mergeCell ref="C10:O11"/>
    <mergeCell ref="AB14:AG15"/>
    <mergeCell ref="I24:N24"/>
    <mergeCell ref="F20:H20"/>
    <mergeCell ref="I20:N20"/>
    <mergeCell ref="P20:U20"/>
    <mergeCell ref="AB20:AG20"/>
    <mergeCell ref="P24:U24"/>
    <mergeCell ref="AB24:AG24"/>
    <mergeCell ref="F24:H24"/>
    <mergeCell ref="P21:U21"/>
    <mergeCell ref="AB21:AG21"/>
    <mergeCell ref="I21:N21"/>
    <mergeCell ref="V20:AA20"/>
    <mergeCell ref="V21:AA21"/>
    <mergeCell ref="V24:AA24"/>
    <mergeCell ref="P16:U16"/>
    <mergeCell ref="AB16:AG16"/>
    <mergeCell ref="I16:N16"/>
    <mergeCell ref="I18:N18"/>
    <mergeCell ref="P18:U18"/>
    <mergeCell ref="AB18:AG18"/>
    <mergeCell ref="AB17:AG17"/>
    <mergeCell ref="O14:O15"/>
    <mergeCell ref="A30:G31"/>
    <mergeCell ref="A27:B27"/>
    <mergeCell ref="A28:B28"/>
    <mergeCell ref="A29:G29"/>
    <mergeCell ref="C27:G28"/>
    <mergeCell ref="P30:P31"/>
    <mergeCell ref="Q30:U31"/>
    <mergeCell ref="V30:V31"/>
    <mergeCell ref="W30:AA31"/>
    <mergeCell ref="P26:U27"/>
    <mergeCell ref="P28:U29"/>
    <mergeCell ref="I26:O27"/>
    <mergeCell ref="I28:O29"/>
    <mergeCell ref="I30:O31"/>
    <mergeCell ref="AB25:AG25"/>
    <mergeCell ref="V25:AA25"/>
    <mergeCell ref="V26:AA27"/>
    <mergeCell ref="V28:AA29"/>
    <mergeCell ref="AB19:AG19"/>
    <mergeCell ref="S32:U32"/>
    <mergeCell ref="AB32:AG32"/>
    <mergeCell ref="AB26:AG29"/>
    <mergeCell ref="AB30:AG31"/>
    <mergeCell ref="V19:AA19"/>
    <mergeCell ref="Y32:AA32"/>
    <mergeCell ref="V23:AA23"/>
    <mergeCell ref="AB23:AG23"/>
    <mergeCell ref="A16:E16"/>
    <mergeCell ref="A17:E17"/>
    <mergeCell ref="C14:E15"/>
    <mergeCell ref="F14:H15"/>
    <mergeCell ref="I14:N15"/>
    <mergeCell ref="P14:AA14"/>
    <mergeCell ref="A20:E20"/>
    <mergeCell ref="A25:E25"/>
    <mergeCell ref="F25:H25"/>
    <mergeCell ref="A19:E19"/>
    <mergeCell ref="F19:H19"/>
    <mergeCell ref="I25:N25"/>
    <mergeCell ref="P25:U25"/>
    <mergeCell ref="A21:E21"/>
    <mergeCell ref="A24:E24"/>
    <mergeCell ref="F21:H21"/>
    <mergeCell ref="I19:N19"/>
    <mergeCell ref="P19:U19"/>
    <mergeCell ref="A23:E23"/>
    <mergeCell ref="F23:H23"/>
    <mergeCell ref="I23:N23"/>
    <mergeCell ref="P23:U23"/>
    <mergeCell ref="AE1:AF1"/>
    <mergeCell ref="AB1:AC1"/>
    <mergeCell ref="W1:Z1"/>
    <mergeCell ref="D3:E3"/>
    <mergeCell ref="H3:J3"/>
    <mergeCell ref="J5:R5"/>
    <mergeCell ref="A22:E22"/>
    <mergeCell ref="F22:H22"/>
    <mergeCell ref="I22:N22"/>
    <mergeCell ref="P22:U22"/>
    <mergeCell ref="V22:AA22"/>
    <mergeCell ref="AB22:AG22"/>
    <mergeCell ref="A18:E18"/>
    <mergeCell ref="F18:H18"/>
    <mergeCell ref="F17:H17"/>
    <mergeCell ref="F16:H16"/>
    <mergeCell ref="I17:N17"/>
    <mergeCell ref="P17:U17"/>
    <mergeCell ref="P15:U15"/>
    <mergeCell ref="V15:AA15"/>
    <mergeCell ref="V16:AA16"/>
    <mergeCell ref="V17:AA17"/>
    <mergeCell ref="V18:AA18"/>
    <mergeCell ref="A14:B15"/>
  </mergeCells>
  <phoneticPr fontId="2"/>
  <dataValidations count="5">
    <dataValidation type="list" allowBlank="1" showInputMessage="1" showErrorMessage="1" sqref="O16:O25">
      <formula1>"*"</formula1>
    </dataValidation>
    <dataValidation type="list" allowBlank="1" showInputMessage="1" showErrorMessage="1" sqref="H3:J3">
      <formula1>"1,2,3,4,5,6,7,8,9,10,11,12"</formula1>
    </dataValidation>
    <dataValidation type="list" allowBlank="1" showInputMessage="1" showErrorMessage="1" sqref="AB1:AC1">
      <formula1>$AC$69:$AC$80</formula1>
    </dataValidation>
    <dataValidation type="list" allowBlank="1" showInputMessage="1" showErrorMessage="1" sqref="AE1:AF1">
      <formula1>$AC$69:$AC$99</formula1>
    </dataValidation>
    <dataValidation type="list" allowBlank="1" showInputMessage="1" showErrorMessage="1" sqref="W1:Z1">
      <formula1>$AI$69:$AI$78</formula1>
    </dataValidation>
  </dataValidations>
  <printOptions horizontalCentered="1"/>
  <pageMargins left="0.62992125984251968" right="0.35433070866141736" top="0.55118110236220474" bottom="0" header="0.19685039370078741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workbookViewId="0">
      <selection activeCell="AS16" sqref="AS16"/>
    </sheetView>
  </sheetViews>
  <sheetFormatPr defaultColWidth="9" defaultRowHeight="13"/>
  <cols>
    <col min="1" max="1" width="10.6328125" style="31" customWidth="1"/>
    <col min="2" max="3" width="5.6328125" style="31" customWidth="1"/>
    <col min="4" max="5" width="4.08984375" style="31" customWidth="1"/>
    <col min="6" max="12" width="2.08984375" style="31" customWidth="1"/>
    <col min="13" max="35" width="2.36328125" style="31" customWidth="1"/>
    <col min="36" max="36" width="3.26953125" style="31" customWidth="1"/>
    <col min="37" max="39" width="2.6328125" style="31" customWidth="1"/>
    <col min="40" max="16384" width="9" style="31"/>
  </cols>
  <sheetData>
    <row r="1" spans="1:39" customFormat="1" ht="19" customHeight="1">
      <c r="A1" s="48" t="s">
        <v>52</v>
      </c>
      <c r="B1" s="48"/>
      <c r="C1" s="49"/>
      <c r="D1" s="50"/>
      <c r="E1" s="50"/>
      <c r="F1" s="50"/>
      <c r="V1" s="51"/>
      <c r="W1" s="63"/>
      <c r="X1" s="63"/>
      <c r="Y1" s="63"/>
      <c r="Z1" s="63"/>
      <c r="AA1" s="51"/>
      <c r="AB1" s="63"/>
      <c r="AC1" s="63"/>
      <c r="AD1" s="51"/>
      <c r="AE1" s="32"/>
      <c r="AF1" s="231">
        <v>2021</v>
      </c>
      <c r="AG1" s="231"/>
      <c r="AH1" s="231"/>
      <c r="AI1" s="32" t="s">
        <v>1</v>
      </c>
      <c r="AJ1" s="3">
        <v>9</v>
      </c>
      <c r="AK1" s="32" t="s">
        <v>2</v>
      </c>
      <c r="AL1" s="3">
        <v>28</v>
      </c>
      <c r="AM1" s="32" t="s">
        <v>3</v>
      </c>
    </row>
    <row r="2" spans="1:39" customFormat="1" ht="12" customHeight="1">
      <c r="A2" s="49"/>
      <c r="B2" s="49"/>
      <c r="C2" s="49"/>
      <c r="D2" s="50"/>
      <c r="E2" s="50"/>
      <c r="F2" s="50"/>
      <c r="V2" s="51"/>
      <c r="W2" s="51"/>
      <c r="X2" s="51"/>
      <c r="Y2" s="51"/>
      <c r="Z2" s="51"/>
      <c r="AA2" s="51"/>
    </row>
    <row r="3" spans="1:39" customFormat="1" ht="21.75" customHeight="1">
      <c r="A3" s="9"/>
      <c r="B3" s="9"/>
      <c r="C3" s="9"/>
      <c r="D3" s="64"/>
      <c r="E3" s="64"/>
      <c r="F3" s="12"/>
      <c r="G3" s="12"/>
      <c r="H3" s="65"/>
      <c r="I3" s="65"/>
      <c r="J3" s="65"/>
      <c r="K3" s="21" t="s">
        <v>56</v>
      </c>
      <c r="L3" s="21"/>
      <c r="M3" s="21"/>
      <c r="N3" s="21"/>
      <c r="O3" s="21"/>
      <c r="P3" s="21"/>
      <c r="Q3" s="21"/>
      <c r="R3" s="21"/>
      <c r="S3" s="21"/>
      <c r="T3" s="61"/>
      <c r="U3" s="61"/>
      <c r="V3" s="61"/>
      <c r="W3" s="9"/>
      <c r="X3" s="9"/>
      <c r="Y3" s="9"/>
      <c r="Z3" s="9"/>
      <c r="AA3" s="9"/>
      <c r="AB3" s="9"/>
    </row>
    <row r="4" spans="1:39" customFormat="1" ht="9" customHeight="1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9" customFormat="1" ht="18.25" customHeight="1">
      <c r="A5" s="52" t="s">
        <v>55</v>
      </c>
      <c r="J5" s="66"/>
      <c r="K5" s="66"/>
      <c r="L5" s="66"/>
      <c r="M5" s="66"/>
      <c r="N5" s="66"/>
      <c r="O5" s="66"/>
      <c r="P5" s="66"/>
      <c r="Q5" s="66"/>
      <c r="R5" s="66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39" ht="15.75" customHeight="1"/>
    <row r="7" spans="1:39" ht="14">
      <c r="A7" s="16"/>
      <c r="R7" s="32"/>
      <c r="S7" s="32"/>
      <c r="T7" s="32"/>
      <c r="U7" s="32"/>
      <c r="V7" s="32"/>
      <c r="W7" s="32"/>
      <c r="Z7" s="32"/>
      <c r="AA7" s="32"/>
      <c r="AB7" s="32"/>
      <c r="AC7" s="32"/>
      <c r="AD7" s="32"/>
      <c r="AE7" s="32"/>
      <c r="AF7" s="33"/>
      <c r="AG7" s="231"/>
      <c r="AH7" s="231"/>
      <c r="AI7" s="32"/>
      <c r="AJ7" s="3"/>
      <c r="AK7" s="32"/>
      <c r="AL7" s="3"/>
      <c r="AM7" s="32"/>
    </row>
    <row r="8" spans="1:39" ht="24" customHeight="1" thickBot="1">
      <c r="R8" s="33"/>
      <c r="S8" s="33"/>
      <c r="T8" s="33"/>
      <c r="U8" s="33"/>
      <c r="V8" s="33"/>
      <c r="W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18" customHeight="1" thickBot="1">
      <c r="A9" s="205" t="s">
        <v>13</v>
      </c>
      <c r="B9" s="206"/>
      <c r="C9" s="290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2"/>
      <c r="P9" s="27"/>
      <c r="Q9" s="27"/>
      <c r="R9" s="199"/>
      <c r="S9" s="199"/>
      <c r="T9" s="199"/>
      <c r="U9" s="199"/>
      <c r="V9" s="199"/>
      <c r="W9" s="199"/>
      <c r="X9" s="27"/>
      <c r="Y9" s="27"/>
      <c r="Z9" s="199"/>
      <c r="AA9" s="199"/>
      <c r="AB9" s="199"/>
      <c r="AC9" s="199"/>
      <c r="AD9" s="199"/>
      <c r="AE9" s="199"/>
      <c r="AF9" s="36"/>
      <c r="AG9" s="36"/>
    </row>
    <row r="10" spans="1:39" ht="18" customHeight="1" thickBot="1">
      <c r="A10" s="210" t="s">
        <v>14</v>
      </c>
      <c r="B10" s="188"/>
      <c r="C10" s="293" t="s">
        <v>30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/>
      <c r="P10" s="208" t="s">
        <v>0</v>
      </c>
      <c r="Q10" s="208"/>
      <c r="R10" s="208"/>
      <c r="S10" s="208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</row>
    <row r="11" spans="1:39" ht="18" customHeight="1" thickBot="1">
      <c r="A11" s="211"/>
      <c r="B11" s="207"/>
      <c r="C11" s="296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8"/>
      <c r="P11" s="205" t="s">
        <v>8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9"/>
    </row>
    <row r="12" spans="1:39" ht="29.15" customHeight="1">
      <c r="A12" s="212" t="s">
        <v>15</v>
      </c>
      <c r="B12" s="213"/>
      <c r="C12" s="301">
        <f>IF(AF30="","",AF30)</f>
        <v>138200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201" t="s">
        <v>47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17"/>
      <c r="AK12" s="188" t="s">
        <v>16</v>
      </c>
      <c r="AL12" s="17"/>
      <c r="AM12" s="18"/>
    </row>
    <row r="13" spans="1:39" ht="29.15" customHeight="1" thickBot="1">
      <c r="A13" s="214"/>
      <c r="B13" s="215"/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6"/>
      <c r="P13" s="203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19"/>
      <c r="AK13" s="207"/>
      <c r="AL13" s="19"/>
      <c r="AM13" s="20"/>
    </row>
    <row r="14" spans="1:39" ht="9.65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7"/>
      <c r="Q14" s="12"/>
      <c r="R14" s="12"/>
      <c r="S14" s="12"/>
      <c r="T14" s="12"/>
      <c r="U14" s="12"/>
      <c r="V14" s="12"/>
      <c r="W14" s="12"/>
      <c r="X14" s="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34"/>
      <c r="AL14" s="35"/>
      <c r="AM14" s="35"/>
    </row>
    <row r="15" spans="1:39" ht="9.65" customHeight="1" thickBot="1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</row>
    <row r="16" spans="1:39" ht="16.5" customHeight="1">
      <c r="A16" s="250" t="s">
        <v>17</v>
      </c>
      <c r="B16" s="251"/>
      <c r="C16" s="85" t="s">
        <v>26</v>
      </c>
      <c r="D16" s="85"/>
      <c r="E16" s="86"/>
      <c r="F16" s="254" t="s">
        <v>18</v>
      </c>
      <c r="G16" s="255"/>
      <c r="H16" s="256"/>
      <c r="I16" s="254" t="s">
        <v>19</v>
      </c>
      <c r="J16" s="255"/>
      <c r="K16" s="255"/>
      <c r="L16" s="255"/>
      <c r="M16" s="255"/>
      <c r="N16" s="256"/>
      <c r="O16" s="196" t="s">
        <v>41</v>
      </c>
      <c r="P16" s="247" t="s">
        <v>9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9"/>
      <c r="AF16" s="260" t="s">
        <v>7</v>
      </c>
      <c r="AG16" s="261"/>
      <c r="AH16" s="261"/>
      <c r="AI16" s="261"/>
      <c r="AJ16" s="261"/>
      <c r="AK16" s="261"/>
      <c r="AL16" s="261"/>
      <c r="AM16" s="262"/>
    </row>
    <row r="17" spans="1:39" ht="20.149999999999999" customHeight="1">
      <c r="A17" s="252"/>
      <c r="B17" s="253"/>
      <c r="C17" s="87"/>
      <c r="D17" s="87"/>
      <c r="E17" s="88"/>
      <c r="F17" s="257"/>
      <c r="G17" s="258"/>
      <c r="H17" s="259"/>
      <c r="I17" s="257"/>
      <c r="J17" s="258"/>
      <c r="K17" s="258"/>
      <c r="L17" s="258"/>
      <c r="M17" s="258"/>
      <c r="N17" s="259"/>
      <c r="O17" s="197"/>
      <c r="P17" s="287" t="s">
        <v>34</v>
      </c>
      <c r="Q17" s="299"/>
      <c r="R17" s="299"/>
      <c r="S17" s="299"/>
      <c r="T17" s="299"/>
      <c r="U17" s="299"/>
      <c r="V17" s="299"/>
      <c r="W17" s="300"/>
      <c r="X17" s="287" t="s">
        <v>35</v>
      </c>
      <c r="Y17" s="288"/>
      <c r="Z17" s="288"/>
      <c r="AA17" s="288"/>
      <c r="AB17" s="288"/>
      <c r="AC17" s="288"/>
      <c r="AD17" s="288"/>
      <c r="AE17" s="289"/>
      <c r="AF17" s="263"/>
      <c r="AG17" s="264"/>
      <c r="AH17" s="264"/>
      <c r="AI17" s="264"/>
      <c r="AJ17" s="264"/>
      <c r="AK17" s="264"/>
      <c r="AL17" s="264"/>
      <c r="AM17" s="265"/>
    </row>
    <row r="18" spans="1:39" ht="40" customHeight="1">
      <c r="A18" s="67" t="s">
        <v>11</v>
      </c>
      <c r="B18" s="68"/>
      <c r="C18" s="68"/>
      <c r="D18" s="68"/>
      <c r="E18" s="69"/>
      <c r="F18" s="70">
        <v>5</v>
      </c>
      <c r="G18" s="68"/>
      <c r="H18" s="69"/>
      <c r="I18" s="71">
        <v>16000</v>
      </c>
      <c r="J18" s="71"/>
      <c r="K18" s="71"/>
      <c r="L18" s="71"/>
      <c r="M18" s="71"/>
      <c r="N18" s="71"/>
      <c r="O18" s="38"/>
      <c r="P18" s="37"/>
      <c r="Q18" s="68">
        <f>F18*I18</f>
        <v>80000</v>
      </c>
      <c r="R18" s="68"/>
      <c r="S18" s="68"/>
      <c r="T18" s="68"/>
      <c r="U18" s="68"/>
      <c r="V18" s="68"/>
      <c r="W18" s="69"/>
      <c r="X18" s="70" t="str">
        <f>IF(R18="","",N18*R18)</f>
        <v/>
      </c>
      <c r="Y18" s="68"/>
      <c r="Z18" s="68"/>
      <c r="AA18" s="68"/>
      <c r="AB18" s="68"/>
      <c r="AC18" s="68"/>
      <c r="AD18" s="68"/>
      <c r="AE18" s="69"/>
      <c r="AF18" s="75" t="s">
        <v>31</v>
      </c>
      <c r="AG18" s="76"/>
      <c r="AH18" s="76"/>
      <c r="AI18" s="76"/>
      <c r="AJ18" s="76"/>
      <c r="AK18" s="76"/>
      <c r="AL18" s="76"/>
      <c r="AM18" s="77"/>
    </row>
    <row r="19" spans="1:39" ht="40" customHeight="1">
      <c r="A19" s="67" t="s">
        <v>12</v>
      </c>
      <c r="B19" s="68"/>
      <c r="C19" s="68"/>
      <c r="D19" s="68"/>
      <c r="E19" s="69"/>
      <c r="F19" s="70">
        <v>5</v>
      </c>
      <c r="G19" s="68"/>
      <c r="H19" s="69"/>
      <c r="I19" s="71">
        <v>1000</v>
      </c>
      <c r="J19" s="71"/>
      <c r="K19" s="71"/>
      <c r="L19" s="71"/>
      <c r="M19" s="71"/>
      <c r="N19" s="71"/>
      <c r="O19" s="42" t="s">
        <v>51</v>
      </c>
      <c r="P19" s="37"/>
      <c r="Q19" s="68"/>
      <c r="R19" s="68"/>
      <c r="S19" s="68"/>
      <c r="T19" s="68"/>
      <c r="U19" s="68"/>
      <c r="V19" s="68"/>
      <c r="W19" s="69"/>
      <c r="X19" s="37"/>
      <c r="Y19" s="68">
        <f>F19*I19</f>
        <v>5000</v>
      </c>
      <c r="Z19" s="68"/>
      <c r="AA19" s="68"/>
      <c r="AB19" s="68"/>
      <c r="AC19" s="68"/>
      <c r="AD19" s="68"/>
      <c r="AE19" s="69"/>
      <c r="AF19" s="75" t="s">
        <v>32</v>
      </c>
      <c r="AG19" s="76"/>
      <c r="AH19" s="76"/>
      <c r="AI19" s="76"/>
      <c r="AJ19" s="76"/>
      <c r="AK19" s="76"/>
      <c r="AL19" s="76"/>
      <c r="AM19" s="77"/>
    </row>
    <row r="20" spans="1:39" ht="40" customHeight="1">
      <c r="A20" s="67" t="s">
        <v>33</v>
      </c>
      <c r="B20" s="68"/>
      <c r="C20" s="68"/>
      <c r="D20" s="68"/>
      <c r="E20" s="69"/>
      <c r="F20" s="70">
        <v>5</v>
      </c>
      <c r="G20" s="68"/>
      <c r="H20" s="69"/>
      <c r="I20" s="71">
        <v>1500</v>
      </c>
      <c r="J20" s="71"/>
      <c r="K20" s="71"/>
      <c r="L20" s="71"/>
      <c r="M20" s="71"/>
      <c r="N20" s="71"/>
      <c r="O20" s="42" t="s">
        <v>51</v>
      </c>
      <c r="P20" s="37"/>
      <c r="Q20" s="68"/>
      <c r="R20" s="68"/>
      <c r="S20" s="68"/>
      <c r="T20" s="68"/>
      <c r="U20" s="68"/>
      <c r="V20" s="68"/>
      <c r="W20" s="69"/>
      <c r="X20" s="37"/>
      <c r="Y20" s="68">
        <f>F20*I20</f>
        <v>7500</v>
      </c>
      <c r="Z20" s="68"/>
      <c r="AA20" s="68"/>
      <c r="AB20" s="68"/>
      <c r="AC20" s="68"/>
      <c r="AD20" s="68"/>
      <c r="AE20" s="69"/>
      <c r="AF20" s="75"/>
      <c r="AG20" s="76"/>
      <c r="AH20" s="76"/>
      <c r="AI20" s="76"/>
      <c r="AJ20" s="76"/>
      <c r="AK20" s="76"/>
      <c r="AL20" s="76"/>
      <c r="AM20" s="77"/>
    </row>
    <row r="21" spans="1:39" ht="40" customHeight="1">
      <c r="A21" s="67"/>
      <c r="B21" s="68"/>
      <c r="C21" s="68"/>
      <c r="D21" s="68"/>
      <c r="E21" s="69"/>
      <c r="F21" s="70"/>
      <c r="G21" s="68"/>
      <c r="H21" s="69"/>
      <c r="I21" s="71"/>
      <c r="J21" s="71"/>
      <c r="K21" s="71"/>
      <c r="L21" s="71"/>
      <c r="M21" s="71"/>
      <c r="N21" s="71"/>
      <c r="O21" s="38"/>
      <c r="P21" s="37" t="str">
        <f t="shared" ref="P21:P25" si="0">IF(I21="","",F21*I21)</f>
        <v/>
      </c>
      <c r="Q21" s="68"/>
      <c r="R21" s="68"/>
      <c r="S21" s="68"/>
      <c r="T21" s="68"/>
      <c r="U21" s="68"/>
      <c r="V21" s="68"/>
      <c r="W21" s="69"/>
      <c r="X21" s="37"/>
      <c r="Y21" s="68"/>
      <c r="Z21" s="68"/>
      <c r="AA21" s="68"/>
      <c r="AB21" s="68"/>
      <c r="AC21" s="68"/>
      <c r="AD21" s="68"/>
      <c r="AE21" s="69"/>
      <c r="AF21" s="75"/>
      <c r="AG21" s="76"/>
      <c r="AH21" s="76"/>
      <c r="AI21" s="76"/>
      <c r="AJ21" s="76"/>
      <c r="AK21" s="76"/>
      <c r="AL21" s="76"/>
      <c r="AM21" s="77"/>
    </row>
    <row r="22" spans="1:39" ht="40" customHeight="1">
      <c r="A22" s="67"/>
      <c r="B22" s="68"/>
      <c r="C22" s="68"/>
      <c r="D22" s="68"/>
      <c r="E22" s="69"/>
      <c r="F22" s="70"/>
      <c r="G22" s="68"/>
      <c r="H22" s="69"/>
      <c r="I22" s="71"/>
      <c r="J22" s="71"/>
      <c r="K22" s="71"/>
      <c r="L22" s="71"/>
      <c r="M22" s="71"/>
      <c r="N22" s="71"/>
      <c r="O22" s="38"/>
      <c r="P22" s="37" t="str">
        <f t="shared" si="0"/>
        <v/>
      </c>
      <c r="Q22" s="68"/>
      <c r="R22" s="68"/>
      <c r="S22" s="68"/>
      <c r="T22" s="68"/>
      <c r="U22" s="68"/>
      <c r="V22" s="68"/>
      <c r="W22" s="69"/>
      <c r="X22" s="37" t="str">
        <f t="shared" ref="X22:X25" si="1">IF(R22="","",N22*R22)</f>
        <v/>
      </c>
      <c r="Y22" s="68"/>
      <c r="Z22" s="68"/>
      <c r="AA22" s="68"/>
      <c r="AB22" s="68"/>
      <c r="AC22" s="68"/>
      <c r="AD22" s="68"/>
      <c r="AE22" s="69"/>
      <c r="AF22" s="75"/>
      <c r="AG22" s="76"/>
      <c r="AH22" s="76"/>
      <c r="AI22" s="76"/>
      <c r="AJ22" s="76"/>
      <c r="AK22" s="76"/>
      <c r="AL22" s="76"/>
      <c r="AM22" s="77"/>
    </row>
    <row r="23" spans="1:39" ht="40" customHeight="1">
      <c r="A23" s="67" t="s">
        <v>50</v>
      </c>
      <c r="B23" s="68"/>
      <c r="C23" s="68"/>
      <c r="D23" s="68"/>
      <c r="E23" s="69"/>
      <c r="F23" s="70">
        <v>2</v>
      </c>
      <c r="G23" s="68"/>
      <c r="H23" s="69"/>
      <c r="I23" s="71">
        <v>16000</v>
      </c>
      <c r="J23" s="71"/>
      <c r="K23" s="71"/>
      <c r="L23" s="71"/>
      <c r="M23" s="71"/>
      <c r="N23" s="71"/>
      <c r="O23" s="38"/>
      <c r="P23" s="37"/>
      <c r="Q23" s="68">
        <f>IF(I23="","",F23*I23)</f>
        <v>32000</v>
      </c>
      <c r="R23" s="68"/>
      <c r="S23" s="68"/>
      <c r="T23" s="68"/>
      <c r="U23" s="68"/>
      <c r="V23" s="68"/>
      <c r="W23" s="69"/>
      <c r="X23" s="37" t="str">
        <f t="shared" si="1"/>
        <v/>
      </c>
      <c r="Y23" s="68"/>
      <c r="Z23" s="68"/>
      <c r="AA23" s="68"/>
      <c r="AB23" s="68"/>
      <c r="AC23" s="68"/>
      <c r="AD23" s="68"/>
      <c r="AE23" s="69"/>
      <c r="AF23" s="238">
        <v>44379</v>
      </c>
      <c r="AG23" s="239"/>
      <c r="AH23" s="239"/>
      <c r="AI23" s="239"/>
      <c r="AJ23" s="239"/>
      <c r="AK23" s="239"/>
      <c r="AL23" s="239"/>
      <c r="AM23" s="240"/>
    </row>
    <row r="24" spans="1:39" ht="40" customHeight="1">
      <c r="A24" s="67" t="s">
        <v>12</v>
      </c>
      <c r="B24" s="68"/>
      <c r="C24" s="68"/>
      <c r="D24" s="68"/>
      <c r="E24" s="69"/>
      <c r="F24" s="70">
        <v>1</v>
      </c>
      <c r="G24" s="68"/>
      <c r="H24" s="69"/>
      <c r="I24" s="71">
        <v>1000</v>
      </c>
      <c r="J24" s="71"/>
      <c r="K24" s="71"/>
      <c r="L24" s="71"/>
      <c r="M24" s="71"/>
      <c r="N24" s="71"/>
      <c r="O24" s="42" t="s">
        <v>51</v>
      </c>
      <c r="P24" s="37"/>
      <c r="Q24" s="68"/>
      <c r="R24" s="68"/>
      <c r="S24" s="68"/>
      <c r="T24" s="68"/>
      <c r="U24" s="68"/>
      <c r="V24" s="68"/>
      <c r="W24" s="69"/>
      <c r="X24" s="37" t="str">
        <f t="shared" si="1"/>
        <v/>
      </c>
      <c r="Y24" s="68">
        <f>F24*I24</f>
        <v>1000</v>
      </c>
      <c r="Z24" s="68"/>
      <c r="AA24" s="68"/>
      <c r="AB24" s="68"/>
      <c r="AC24" s="68"/>
      <c r="AD24" s="68"/>
      <c r="AE24" s="69"/>
      <c r="AF24" s="238">
        <v>44379</v>
      </c>
      <c r="AG24" s="239"/>
      <c r="AH24" s="239"/>
      <c r="AI24" s="239"/>
      <c r="AJ24" s="239"/>
      <c r="AK24" s="239"/>
      <c r="AL24" s="239"/>
      <c r="AM24" s="240"/>
    </row>
    <row r="25" spans="1:39" ht="40" customHeight="1" thickBot="1">
      <c r="A25" s="266" t="s">
        <v>33</v>
      </c>
      <c r="B25" s="108"/>
      <c r="C25" s="108"/>
      <c r="D25" s="108"/>
      <c r="E25" s="109"/>
      <c r="F25" s="107">
        <v>1</v>
      </c>
      <c r="G25" s="108"/>
      <c r="H25" s="109"/>
      <c r="I25" s="110">
        <v>1500</v>
      </c>
      <c r="J25" s="110"/>
      <c r="K25" s="110"/>
      <c r="L25" s="110"/>
      <c r="M25" s="110"/>
      <c r="N25" s="110"/>
      <c r="O25" s="44" t="s">
        <v>51</v>
      </c>
      <c r="P25" s="41">
        <f t="shared" si="0"/>
        <v>1500</v>
      </c>
      <c r="Q25" s="108"/>
      <c r="R25" s="108"/>
      <c r="S25" s="108"/>
      <c r="T25" s="108"/>
      <c r="U25" s="108"/>
      <c r="V25" s="108"/>
      <c r="W25" s="109"/>
      <c r="X25" s="41" t="str">
        <f t="shared" si="1"/>
        <v/>
      </c>
      <c r="Y25" s="108">
        <f>F25*I25</f>
        <v>1500</v>
      </c>
      <c r="Z25" s="108"/>
      <c r="AA25" s="108"/>
      <c r="AB25" s="108"/>
      <c r="AC25" s="108"/>
      <c r="AD25" s="108"/>
      <c r="AE25" s="109"/>
      <c r="AF25" s="267">
        <v>44379</v>
      </c>
      <c r="AG25" s="268"/>
      <c r="AH25" s="268"/>
      <c r="AI25" s="268"/>
      <c r="AJ25" s="268"/>
      <c r="AK25" s="268"/>
      <c r="AL25" s="268"/>
      <c r="AM25" s="269"/>
    </row>
    <row r="26" spans="1:39" ht="18" customHeight="1" thickBot="1">
      <c r="A26" s="43"/>
      <c r="B26" s="43"/>
      <c r="C26" s="43"/>
      <c r="D26" s="43"/>
      <c r="E26" s="43"/>
      <c r="F26" s="7"/>
      <c r="G26" s="28"/>
      <c r="H26" s="29"/>
      <c r="I26" s="169" t="s">
        <v>42</v>
      </c>
      <c r="J26" s="170"/>
      <c r="K26" s="170"/>
      <c r="L26" s="170"/>
      <c r="M26" s="170"/>
      <c r="N26" s="170"/>
      <c r="O26" s="171"/>
      <c r="P26" s="282"/>
      <c r="Q26" s="278">
        <f>SUM(Q18:W25)</f>
        <v>112000</v>
      </c>
      <c r="R26" s="278"/>
      <c r="S26" s="278"/>
      <c r="T26" s="278"/>
      <c r="U26" s="278"/>
      <c r="V26" s="278"/>
      <c r="W26" s="279"/>
      <c r="X26" s="282"/>
      <c r="Y26" s="278">
        <f>SUM(Y18:AE25)</f>
        <v>15000</v>
      </c>
      <c r="Z26" s="278"/>
      <c r="AA26" s="278"/>
      <c r="AB26" s="278"/>
      <c r="AC26" s="278"/>
      <c r="AD26" s="278"/>
      <c r="AE26" s="279"/>
      <c r="AF26" s="129" t="s">
        <v>29</v>
      </c>
      <c r="AG26" s="130"/>
      <c r="AH26" s="130"/>
      <c r="AI26" s="130"/>
      <c r="AJ26" s="130"/>
      <c r="AK26" s="130"/>
      <c r="AL26" s="130"/>
      <c r="AM26" s="131"/>
    </row>
    <row r="27" spans="1:39" ht="18" customHeight="1">
      <c r="A27" s="147" t="s">
        <v>24</v>
      </c>
      <c r="B27" s="148"/>
      <c r="C27" s="232">
        <v>440000</v>
      </c>
      <c r="D27" s="233"/>
      <c r="E27" s="233"/>
      <c r="F27" s="233"/>
      <c r="G27" s="234"/>
      <c r="H27" s="29"/>
      <c r="I27" s="172"/>
      <c r="J27" s="173"/>
      <c r="K27" s="173"/>
      <c r="L27" s="173"/>
      <c r="M27" s="173"/>
      <c r="N27" s="173"/>
      <c r="O27" s="174"/>
      <c r="P27" s="283"/>
      <c r="Q27" s="280"/>
      <c r="R27" s="280"/>
      <c r="S27" s="280"/>
      <c r="T27" s="280"/>
      <c r="U27" s="280"/>
      <c r="V27" s="280"/>
      <c r="W27" s="281"/>
      <c r="X27" s="283"/>
      <c r="Y27" s="280"/>
      <c r="Z27" s="280"/>
      <c r="AA27" s="280"/>
      <c r="AB27" s="280"/>
      <c r="AC27" s="280"/>
      <c r="AD27" s="280"/>
      <c r="AE27" s="281"/>
      <c r="AF27" s="129"/>
      <c r="AG27" s="130"/>
      <c r="AH27" s="130"/>
      <c r="AI27" s="130"/>
      <c r="AJ27" s="130"/>
      <c r="AK27" s="130"/>
      <c r="AL27" s="130"/>
      <c r="AM27" s="131"/>
    </row>
    <row r="28" spans="1:39" ht="18" customHeight="1" thickBot="1">
      <c r="A28" s="149" t="s">
        <v>25</v>
      </c>
      <c r="B28" s="150"/>
      <c r="C28" s="235"/>
      <c r="D28" s="236"/>
      <c r="E28" s="236"/>
      <c r="F28" s="236"/>
      <c r="G28" s="237"/>
      <c r="H28" s="29"/>
      <c r="I28" s="175" t="s">
        <v>43</v>
      </c>
      <c r="J28" s="176"/>
      <c r="K28" s="176"/>
      <c r="L28" s="176"/>
      <c r="M28" s="176"/>
      <c r="N28" s="176"/>
      <c r="O28" s="177"/>
      <c r="P28" s="286"/>
      <c r="Q28" s="105">
        <f>Q26*10%</f>
        <v>11200</v>
      </c>
      <c r="R28" s="105"/>
      <c r="S28" s="105"/>
      <c r="T28" s="105"/>
      <c r="U28" s="105"/>
      <c r="V28" s="105"/>
      <c r="W28" s="106"/>
      <c r="X28" s="241"/>
      <c r="Y28" s="242"/>
      <c r="Z28" s="242"/>
      <c r="AA28" s="242"/>
      <c r="AB28" s="242"/>
      <c r="AC28" s="242"/>
      <c r="AD28" s="242"/>
      <c r="AE28" s="243"/>
      <c r="AF28" s="129"/>
      <c r="AG28" s="130"/>
      <c r="AH28" s="130"/>
      <c r="AI28" s="130"/>
      <c r="AJ28" s="130"/>
      <c r="AK28" s="130"/>
      <c r="AL28" s="130"/>
      <c r="AM28" s="131"/>
    </row>
    <row r="29" spans="1:39" ht="18" customHeight="1" thickBot="1">
      <c r="A29" s="151" t="s">
        <v>20</v>
      </c>
      <c r="B29" s="152"/>
      <c r="C29" s="152"/>
      <c r="D29" s="152"/>
      <c r="E29" s="152"/>
      <c r="F29" s="152"/>
      <c r="G29" s="153"/>
      <c r="H29" s="29"/>
      <c r="I29" s="178"/>
      <c r="J29" s="179"/>
      <c r="K29" s="179"/>
      <c r="L29" s="179"/>
      <c r="M29" s="179"/>
      <c r="N29" s="179"/>
      <c r="O29" s="180"/>
      <c r="P29" s="282"/>
      <c r="Q29" s="278"/>
      <c r="R29" s="278"/>
      <c r="S29" s="278"/>
      <c r="T29" s="278"/>
      <c r="U29" s="278"/>
      <c r="V29" s="278"/>
      <c r="W29" s="279"/>
      <c r="X29" s="244"/>
      <c r="Y29" s="245"/>
      <c r="Z29" s="245"/>
      <c r="AA29" s="245"/>
      <c r="AB29" s="245"/>
      <c r="AC29" s="245"/>
      <c r="AD29" s="245"/>
      <c r="AE29" s="246"/>
      <c r="AF29" s="129"/>
      <c r="AG29" s="130"/>
      <c r="AH29" s="130"/>
      <c r="AI29" s="130"/>
      <c r="AJ29" s="130"/>
      <c r="AK29" s="130"/>
      <c r="AL29" s="130"/>
      <c r="AM29" s="131"/>
    </row>
    <row r="30" spans="1:39" ht="18" customHeight="1">
      <c r="A30" s="307">
        <f>IF(C27="","",C27+C12)</f>
        <v>578200</v>
      </c>
      <c r="B30" s="308"/>
      <c r="C30" s="308"/>
      <c r="D30" s="308"/>
      <c r="E30" s="308"/>
      <c r="F30" s="308"/>
      <c r="G30" s="309"/>
      <c r="H30" s="30"/>
      <c r="I30" s="181" t="s">
        <v>44</v>
      </c>
      <c r="J30" s="182"/>
      <c r="K30" s="182"/>
      <c r="L30" s="182"/>
      <c r="M30" s="182"/>
      <c r="N30" s="182"/>
      <c r="O30" s="183"/>
      <c r="P30" s="284" t="s">
        <v>27</v>
      </c>
      <c r="Q30" s="271">
        <f>SUM(Q26:W29)</f>
        <v>123200</v>
      </c>
      <c r="R30" s="271"/>
      <c r="S30" s="271"/>
      <c r="T30" s="271"/>
      <c r="U30" s="271"/>
      <c r="V30" s="271"/>
      <c r="W30" s="276"/>
      <c r="X30" s="284" t="s">
        <v>28</v>
      </c>
      <c r="Y30" s="271">
        <f>SUM(Y26:AE29)</f>
        <v>15000</v>
      </c>
      <c r="Z30" s="271"/>
      <c r="AA30" s="271"/>
      <c r="AB30" s="271"/>
      <c r="AC30" s="271"/>
      <c r="AD30" s="271"/>
      <c r="AE30" s="276"/>
      <c r="AF30" s="270">
        <f>Q30+Y30</f>
        <v>138200</v>
      </c>
      <c r="AG30" s="271"/>
      <c r="AH30" s="271"/>
      <c r="AI30" s="271"/>
      <c r="AJ30" s="271"/>
      <c r="AK30" s="271"/>
      <c r="AL30" s="271"/>
      <c r="AM30" s="272"/>
    </row>
    <row r="31" spans="1:39" ht="18" customHeight="1" thickBot="1">
      <c r="A31" s="310"/>
      <c r="B31" s="311"/>
      <c r="C31" s="311"/>
      <c r="D31" s="311"/>
      <c r="E31" s="311"/>
      <c r="F31" s="311"/>
      <c r="G31" s="312"/>
      <c r="H31" s="30"/>
      <c r="I31" s="184"/>
      <c r="J31" s="185"/>
      <c r="K31" s="185"/>
      <c r="L31" s="185"/>
      <c r="M31" s="185"/>
      <c r="N31" s="185"/>
      <c r="O31" s="186"/>
      <c r="P31" s="285"/>
      <c r="Q31" s="274"/>
      <c r="R31" s="274"/>
      <c r="S31" s="274"/>
      <c r="T31" s="274"/>
      <c r="U31" s="274"/>
      <c r="V31" s="274"/>
      <c r="W31" s="277"/>
      <c r="X31" s="285"/>
      <c r="Y31" s="274"/>
      <c r="Z31" s="274"/>
      <c r="AA31" s="274"/>
      <c r="AB31" s="274"/>
      <c r="AC31" s="274"/>
      <c r="AD31" s="274"/>
      <c r="AE31" s="277"/>
      <c r="AF31" s="273"/>
      <c r="AG31" s="274"/>
      <c r="AH31" s="274"/>
      <c r="AI31" s="274"/>
      <c r="AJ31" s="274"/>
      <c r="AK31" s="274"/>
      <c r="AL31" s="274"/>
      <c r="AM31" s="275"/>
    </row>
    <row r="32" spans="1:39" ht="16" customHeight="1">
      <c r="B32" s="5"/>
      <c r="C32" s="5"/>
      <c r="D32" s="5"/>
      <c r="E32" s="5"/>
      <c r="F32" s="7"/>
      <c r="G32" s="6"/>
      <c r="H32" s="6"/>
      <c r="I32" s="6"/>
      <c r="J32" s="6"/>
      <c r="K32" s="6"/>
      <c r="L32" s="6"/>
      <c r="M32" s="7"/>
      <c r="N32" s="8"/>
      <c r="O32" s="8"/>
      <c r="P32" s="8"/>
      <c r="Q32" s="8"/>
      <c r="R32" s="8"/>
      <c r="S32" s="127"/>
      <c r="T32" s="127"/>
      <c r="U32" s="127"/>
      <c r="V32" s="127"/>
      <c r="W32" s="127"/>
      <c r="X32" s="8"/>
      <c r="Y32" s="8"/>
      <c r="Z32" s="8"/>
      <c r="AA32" s="127"/>
      <c r="AB32" s="127"/>
      <c r="AC32" s="127"/>
      <c r="AD32" s="127"/>
      <c r="AE32" s="127"/>
      <c r="AF32" s="128"/>
      <c r="AG32" s="128"/>
      <c r="AH32" s="128"/>
      <c r="AI32" s="128"/>
      <c r="AJ32" s="128"/>
      <c r="AK32" s="128"/>
      <c r="AL32" s="128"/>
      <c r="AM32" s="128"/>
    </row>
    <row r="33" spans="1:39" ht="10.5" customHeight="1">
      <c r="B33" s="5"/>
      <c r="C33" s="5"/>
      <c r="D33" s="5"/>
      <c r="E33" s="5"/>
      <c r="F33" s="7"/>
      <c r="G33" s="6"/>
      <c r="H33" s="6"/>
      <c r="I33" s="6"/>
      <c r="J33" s="6"/>
      <c r="K33" s="6"/>
      <c r="L33" s="6"/>
      <c r="M33" s="7"/>
      <c r="N33" s="8"/>
      <c r="O33" s="8"/>
      <c r="P33" s="8"/>
      <c r="Q33" s="8"/>
      <c r="R33" s="8"/>
      <c r="S33" s="46"/>
      <c r="T33" s="46"/>
      <c r="U33" s="46"/>
      <c r="V33" s="46"/>
      <c r="W33" s="46"/>
      <c r="X33" s="8"/>
      <c r="Y33" s="8"/>
      <c r="Z33" s="8"/>
      <c r="AA33" s="46"/>
      <c r="AB33" s="46"/>
      <c r="AC33" s="46"/>
      <c r="AD33" s="46"/>
      <c r="AE33" s="46"/>
      <c r="AF33" s="47"/>
      <c r="AG33" s="47"/>
      <c r="AH33" s="47"/>
      <c r="AI33" s="47"/>
      <c r="AJ33" s="47"/>
      <c r="AK33" s="47"/>
      <c r="AL33" s="47"/>
      <c r="AM33" s="47"/>
    </row>
    <row r="34" spans="1:39" ht="10.5" customHeight="1">
      <c r="B34" s="5"/>
      <c r="C34" s="5"/>
      <c r="D34" s="5"/>
      <c r="E34" s="5"/>
      <c r="F34" s="7"/>
      <c r="G34" s="6"/>
      <c r="H34" s="6"/>
      <c r="I34" s="6"/>
      <c r="J34" s="6"/>
      <c r="K34" s="6"/>
      <c r="L34" s="6"/>
      <c r="M34" s="7"/>
      <c r="N34" s="8"/>
      <c r="O34" s="8"/>
      <c r="P34" s="8"/>
      <c r="Q34" s="8"/>
      <c r="R34" s="8"/>
      <c r="S34" s="46"/>
      <c r="T34" s="46"/>
      <c r="U34" s="46"/>
      <c r="V34" s="46"/>
      <c r="W34" s="46"/>
      <c r="X34" s="8"/>
      <c r="Y34" s="8"/>
      <c r="Z34" s="8"/>
      <c r="AA34" s="46"/>
      <c r="AB34" s="46"/>
      <c r="AC34" s="46"/>
      <c r="AD34" s="46"/>
      <c r="AE34" s="46"/>
      <c r="AF34" s="47"/>
      <c r="AG34" s="47"/>
      <c r="AH34" s="47"/>
      <c r="AI34" s="47"/>
      <c r="AJ34" s="47"/>
      <c r="AK34" s="47"/>
      <c r="AL34" s="47"/>
      <c r="AM34" s="47"/>
    </row>
    <row r="35" spans="1:39" ht="32.5" customHeight="1">
      <c r="A35" s="11" t="s">
        <v>6</v>
      </c>
      <c r="B35" s="32"/>
      <c r="C35" s="32"/>
      <c r="F35" s="4"/>
      <c r="G35" s="2"/>
      <c r="H35" s="4"/>
      <c r="J35" s="2"/>
      <c r="K35" s="2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8" customHeight="1">
      <c r="A36" s="11" t="s">
        <v>22</v>
      </c>
      <c r="B36" s="22"/>
      <c r="C36" s="22"/>
      <c r="D36" s="23"/>
      <c r="E36" s="23"/>
      <c r="F36" s="24"/>
      <c r="G36" s="25"/>
      <c r="H36" s="24"/>
      <c r="I36" s="24"/>
      <c r="J36" s="25"/>
      <c r="K36" s="25"/>
      <c r="L36" s="24"/>
      <c r="M36" s="24"/>
      <c r="N36" s="24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"/>
      <c r="AM36" s="2"/>
    </row>
    <row r="37" spans="1:39" ht="18" customHeight="1">
      <c r="A37" s="22" t="s">
        <v>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9" ht="18" customHeight="1">
      <c r="A38" s="22" t="s">
        <v>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9" ht="18" customHeight="1">
      <c r="A39" s="22" t="s">
        <v>40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9" ht="18" customHeight="1">
      <c r="A40" s="22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9" ht="18" customHeight="1">
      <c r="A41" s="2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M42" s="1" t="s">
        <v>57</v>
      </c>
    </row>
  </sheetData>
  <mergeCells count="115">
    <mergeCell ref="A28:B28"/>
    <mergeCell ref="I26:O27"/>
    <mergeCell ref="Y23:AE23"/>
    <mergeCell ref="P26:P27"/>
    <mergeCell ref="Q22:W22"/>
    <mergeCell ref="Q23:W23"/>
    <mergeCell ref="Q25:W25"/>
    <mergeCell ref="I28:O29"/>
    <mergeCell ref="I30:O31"/>
    <mergeCell ref="A9:B9"/>
    <mergeCell ref="A18:E18"/>
    <mergeCell ref="F18:H18"/>
    <mergeCell ref="I18:N18"/>
    <mergeCell ref="F22:H22"/>
    <mergeCell ref="I22:N22"/>
    <mergeCell ref="A21:E21"/>
    <mergeCell ref="F21:H21"/>
    <mergeCell ref="I21:N21"/>
    <mergeCell ref="A20:E20"/>
    <mergeCell ref="F20:H20"/>
    <mergeCell ref="I20:N20"/>
    <mergeCell ref="A22:E22"/>
    <mergeCell ref="A29:G29"/>
    <mergeCell ref="A30:G31"/>
    <mergeCell ref="A27:B27"/>
    <mergeCell ref="A12:B13"/>
    <mergeCell ref="P12:AI13"/>
    <mergeCell ref="C9:O9"/>
    <mergeCell ref="C10:O11"/>
    <mergeCell ref="P17:W17"/>
    <mergeCell ref="Q19:W19"/>
    <mergeCell ref="Q20:W20"/>
    <mergeCell ref="Q21:W21"/>
    <mergeCell ref="AK12:AK13"/>
    <mergeCell ref="M15:AM15"/>
    <mergeCell ref="C12:O13"/>
    <mergeCell ref="O16:O17"/>
    <mergeCell ref="A19:E19"/>
    <mergeCell ref="F19:H19"/>
    <mergeCell ref="I19:N19"/>
    <mergeCell ref="P28:P29"/>
    <mergeCell ref="P30:P31"/>
    <mergeCell ref="X17:AE17"/>
    <mergeCell ref="X18:AE18"/>
    <mergeCell ref="AF18:AM18"/>
    <mergeCell ref="AF22:AM22"/>
    <mergeCell ref="AF21:AM21"/>
    <mergeCell ref="AF19:AM19"/>
    <mergeCell ref="Z9:AA9"/>
    <mergeCell ref="AB9:AC9"/>
    <mergeCell ref="AD9:AE9"/>
    <mergeCell ref="P10:S10"/>
    <mergeCell ref="T10:U10"/>
    <mergeCell ref="V10:W10"/>
    <mergeCell ref="AB10:AC10"/>
    <mergeCell ref="S32:W32"/>
    <mergeCell ref="AA32:AE32"/>
    <mergeCell ref="AF32:AM32"/>
    <mergeCell ref="AF30:AM31"/>
    <mergeCell ref="AF26:AM29"/>
    <mergeCell ref="Q30:W31"/>
    <mergeCell ref="Q26:W27"/>
    <mergeCell ref="Q28:W29"/>
    <mergeCell ref="Y30:AE31"/>
    <mergeCell ref="X26:X27"/>
    <mergeCell ref="Y26:AE27"/>
    <mergeCell ref="X30:X31"/>
    <mergeCell ref="AG7:AH7"/>
    <mergeCell ref="P16:AE16"/>
    <mergeCell ref="A16:B17"/>
    <mergeCell ref="C16:E17"/>
    <mergeCell ref="F16:H17"/>
    <mergeCell ref="I16:N17"/>
    <mergeCell ref="AF16:AM17"/>
    <mergeCell ref="Q18:W18"/>
    <mergeCell ref="A25:E25"/>
    <mergeCell ref="F25:H25"/>
    <mergeCell ref="I25:N25"/>
    <mergeCell ref="AF25:AM25"/>
    <mergeCell ref="A24:E24"/>
    <mergeCell ref="F24:H24"/>
    <mergeCell ref="I24:N24"/>
    <mergeCell ref="AF24:AM24"/>
    <mergeCell ref="A23:E23"/>
    <mergeCell ref="Y24:AE24"/>
    <mergeCell ref="AJ10:AK10"/>
    <mergeCell ref="AL10:AM10"/>
    <mergeCell ref="P11:AM11"/>
    <mergeCell ref="X10:Y10"/>
    <mergeCell ref="Z10:AA10"/>
    <mergeCell ref="A10:B11"/>
    <mergeCell ref="W1:Z1"/>
    <mergeCell ref="AB1:AC1"/>
    <mergeCell ref="D3:E3"/>
    <mergeCell ref="H3:J3"/>
    <mergeCell ref="J5:R5"/>
    <mergeCell ref="AF1:AH1"/>
    <mergeCell ref="F23:H23"/>
    <mergeCell ref="I23:N23"/>
    <mergeCell ref="C27:G28"/>
    <mergeCell ref="AD10:AE10"/>
    <mergeCell ref="AF10:AG10"/>
    <mergeCell ref="AH10:AI10"/>
    <mergeCell ref="AF20:AM20"/>
    <mergeCell ref="Y19:AE19"/>
    <mergeCell ref="Y20:AE20"/>
    <mergeCell ref="Y21:AE21"/>
    <mergeCell ref="Y22:AE22"/>
    <mergeCell ref="AF23:AM23"/>
    <mergeCell ref="Y25:AE25"/>
    <mergeCell ref="Q24:W24"/>
    <mergeCell ref="R9:S9"/>
    <mergeCell ref="T9:U9"/>
    <mergeCell ref="V9:W9"/>
    <mergeCell ref="X28:AE29"/>
  </mergeCells>
  <phoneticPr fontId="2"/>
  <dataValidations count="3">
    <dataValidation type="list" allowBlank="1" showInputMessage="1" showErrorMessage="1" sqref="W1:Z1">
      <formula1>$AI$70:$AI$79</formula1>
    </dataValidation>
    <dataValidation type="list" allowBlank="1" showInputMessage="1" showErrorMessage="1" sqref="AB1:AC1">
      <formula1>$AC$70:$AC$81</formula1>
    </dataValidation>
    <dataValidation type="list" allowBlank="1" showInputMessage="1" showErrorMessage="1" sqref="H3:J3">
      <formula1>"1,2,3,4,5,6,7,8,9,10,11,12"</formula1>
    </dataValidation>
  </dataValidations>
  <printOptions horizontalCentered="1"/>
  <pageMargins left="0.43307086614173229" right="0.35433070866141736" top="0.55118110236220474" bottom="0" header="0.19685039370078741" footer="0.19685039370078741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請求書Ｂ</vt:lpstr>
      <vt:lpstr>請求書Ｂ (記入例)</vt:lpstr>
      <vt:lpstr>請求書Ｂ!Print_Area</vt:lpstr>
      <vt:lpstr>'請求書Ｂ (記入例)'!Print_Area</vt:lpstr>
    </vt:vector>
  </TitlesOfParts>
  <Company>前田商会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住山千奈津</dc:creator>
  <cp:lastModifiedBy>UNITCOM PC User</cp:lastModifiedBy>
  <cp:lastPrinted>2021-12-23T07:05:02Z</cp:lastPrinted>
  <dcterms:created xsi:type="dcterms:W3CDTF">2007-10-19T06:26:35Z</dcterms:created>
  <dcterms:modified xsi:type="dcterms:W3CDTF">2021-12-23T07:06:55Z</dcterms:modified>
</cp:coreProperties>
</file>