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株式会社ヴェルデ Dropbox\株式会社ヴェルデ\・本社経理\100_総括\02_書式\04_ヴェルデ指定請求書\"/>
    </mc:Choice>
  </mc:AlternateContent>
  <xr:revisionPtr revIDLastSave="0" documentId="13_ncr:1_{C0A47D43-957C-4673-90D8-7455B9F4A49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インボイス請求書Ｂ" sheetId="9" r:id="rId1"/>
    <sheet name="インボイス請求書Ｂ (記入例)" sheetId="11" r:id="rId2"/>
  </sheets>
  <definedNames>
    <definedName name="_xlnm.Print_Area" localSheetId="0">インボイス請求書Ｂ!$A$1:$AG$40</definedName>
    <definedName name="_xlnm.Print_Area" localSheetId="1">'インボイス請求書Ｂ (記入例)'!$A$1:$AG$40</definedName>
  </definedNames>
  <calcPr calcId="191029" fullPrecision="0"/>
</workbook>
</file>

<file path=xl/calcChain.xml><?xml version="1.0" encoding="utf-8"?>
<calcChain xmlns="http://schemas.openxmlformats.org/spreadsheetml/2006/main">
  <c r="AB26" i="11" l="1"/>
  <c r="AB26" i="9"/>
  <c r="AB28" i="9"/>
  <c r="AB31" i="11" l="1"/>
  <c r="P26" i="11"/>
  <c r="V26" i="11"/>
  <c r="V28" i="11"/>
  <c r="V25" i="11"/>
  <c r="P25" i="11"/>
  <c r="V24" i="11"/>
  <c r="P24" i="11"/>
  <c r="V23" i="11"/>
  <c r="P23" i="11"/>
  <c r="V22" i="11"/>
  <c r="P22" i="11"/>
  <c r="V21" i="11"/>
  <c r="P21" i="11"/>
  <c r="V20" i="11"/>
  <c r="P20" i="11"/>
  <c r="V19" i="11"/>
  <c r="P19" i="11"/>
  <c r="V18" i="11"/>
  <c r="P18" i="11"/>
  <c r="V17" i="11"/>
  <c r="P17" i="11"/>
  <c r="V16" i="11"/>
  <c r="P16" i="11"/>
  <c r="W31" i="11" l="1"/>
  <c r="P28" i="11"/>
  <c r="V17" i="9"/>
  <c r="P17" i="9"/>
  <c r="V16" i="9"/>
  <c r="P16" i="9"/>
  <c r="P18" i="9"/>
  <c r="V18" i="9"/>
  <c r="W31" i="9" l="1"/>
  <c r="P26" i="9"/>
  <c r="V28" i="9"/>
  <c r="V26" i="9" s="1"/>
  <c r="AB28" i="11"/>
  <c r="Q31" i="11"/>
  <c r="C10" i="11" s="1"/>
  <c r="V23" i="9"/>
  <c r="P23" i="9"/>
  <c r="V22" i="9"/>
  <c r="P22" i="9"/>
  <c r="P28" i="9" l="1"/>
  <c r="Q31" i="9"/>
  <c r="AB31" i="9" s="1"/>
  <c r="V19" i="9"/>
  <c r="V20" i="9"/>
  <c r="V21" i="9"/>
  <c r="V24" i="9"/>
  <c r="V25" i="9"/>
  <c r="P20" i="9"/>
  <c r="P21" i="9"/>
  <c r="P24" i="9"/>
  <c r="P25" i="9"/>
  <c r="P19" i="9"/>
  <c r="C10" i="9" l="1"/>
</calcChain>
</file>

<file path=xl/sharedStrings.xml><?xml version="1.0" encoding="utf-8"?>
<sst xmlns="http://schemas.openxmlformats.org/spreadsheetml/2006/main" count="94" uniqueCount="58">
  <si>
    <t>年</t>
    <rPh sb="0" eb="1">
      <t>ネン</t>
    </rPh>
    <phoneticPr fontId="2"/>
  </si>
  <si>
    <t>（注）</t>
    <phoneticPr fontId="2"/>
  </si>
  <si>
    <t>会　　　社　　　名</t>
    <rPh sb="0" eb="1">
      <t>カイ</t>
    </rPh>
    <rPh sb="4" eb="5">
      <t>シャ</t>
    </rPh>
    <rPh sb="8" eb="9">
      <t>メイ</t>
    </rPh>
    <phoneticPr fontId="2"/>
  </si>
  <si>
    <t>請求金額</t>
    <rPh sb="0" eb="2">
      <t>セイキュウ</t>
    </rPh>
    <phoneticPr fontId="2"/>
  </si>
  <si>
    <t>※交通・駐車代・
経費等は行を
替えて記入</t>
    <phoneticPr fontId="2"/>
  </si>
  <si>
    <t>駐車場代</t>
  </si>
  <si>
    <t xml:space="preserve"> 請  求  番  号</t>
    <rPh sb="1" eb="2">
      <t>ショウ</t>
    </rPh>
    <rPh sb="4" eb="5">
      <t>モトム</t>
    </rPh>
    <rPh sb="7" eb="8">
      <t>バン</t>
    </rPh>
    <rPh sb="10" eb="11">
      <t>ゴウ</t>
    </rPh>
    <phoneticPr fontId="2"/>
  </si>
  <si>
    <t>工　事　名　称</t>
    <phoneticPr fontId="2"/>
  </si>
  <si>
    <t>今月請求金額
（税込）</t>
    <phoneticPr fontId="2"/>
  </si>
  <si>
    <t>印</t>
    <phoneticPr fontId="2"/>
  </si>
  <si>
    <t>工事内容・品名</t>
    <phoneticPr fontId="2"/>
  </si>
  <si>
    <t>数量</t>
    <phoneticPr fontId="2"/>
  </si>
  <si>
    <t>単価</t>
    <phoneticPr fontId="2"/>
  </si>
  <si>
    <t>（注）</t>
    <phoneticPr fontId="2"/>
  </si>
  <si>
    <t>ｱ.  請負金額が決まっていない工事については､日報を必ず添付してください｡</t>
    <phoneticPr fontId="2"/>
  </si>
  <si>
    <t>ｵ.  期日を過ぎますと翌月分扱いとさせていただきますので、ご了承下さい。</t>
    <phoneticPr fontId="2"/>
  </si>
  <si>
    <t>ⓐ</t>
    <phoneticPr fontId="2"/>
  </si>
  <si>
    <t>ⓑ</t>
    <phoneticPr fontId="2"/>
  </si>
  <si>
    <t>ABC3丁目新築工事</t>
    <rPh sb="4" eb="6">
      <t>チョウメ</t>
    </rPh>
    <rPh sb="6" eb="8">
      <t>シンチク</t>
    </rPh>
    <rPh sb="8" eb="10">
      <t>コウジ</t>
    </rPh>
    <phoneticPr fontId="2"/>
  </si>
  <si>
    <t>高速代</t>
    <rPh sb="0" eb="2">
      <t>コウソク</t>
    </rPh>
    <phoneticPr fontId="2"/>
  </si>
  <si>
    <t>ⓐ税抜</t>
    <rPh sb="1" eb="3">
      <t>ゼイヌキ</t>
    </rPh>
    <phoneticPr fontId="2"/>
  </si>
  <si>
    <t>数量</t>
    <phoneticPr fontId="2"/>
  </si>
  <si>
    <t>単価</t>
    <phoneticPr fontId="2"/>
  </si>
  <si>
    <t>工事内容・品名</t>
    <phoneticPr fontId="2"/>
  </si>
  <si>
    <t>税込
＊</t>
    <rPh sb="0" eb="2">
      <t>ゼイコミ</t>
    </rPh>
    <phoneticPr fontId="2"/>
  </si>
  <si>
    <t>③税込小計</t>
    <phoneticPr fontId="2"/>
  </si>
  <si>
    <t>＊エクセル数式入力済み</t>
    <rPh sb="5" eb="7">
      <t>スウシキ</t>
    </rPh>
    <rPh sb="7" eb="9">
      <t>ニュウリョク</t>
    </rPh>
    <rPh sb="9" eb="10">
      <t>ズ</t>
    </rPh>
    <phoneticPr fontId="2"/>
  </si>
  <si>
    <t>＊O列「税込＊」に＊を入力すると「ⓑ税込」列に集計入力されます</t>
    <rPh sb="2" eb="3">
      <t>レツ</t>
    </rPh>
    <rPh sb="4" eb="6">
      <t>ゼイコミ</t>
    </rPh>
    <rPh sb="11" eb="13">
      <t>ニュウリョク</t>
    </rPh>
    <rPh sb="18" eb="20">
      <t>ゼイコミ</t>
    </rPh>
    <rPh sb="21" eb="22">
      <t>レツ</t>
    </rPh>
    <rPh sb="23" eb="25">
      <t>シュウケイ</t>
    </rPh>
    <rPh sb="25" eb="27">
      <t>ニュウリョク</t>
    </rPh>
    <phoneticPr fontId="2"/>
  </si>
  <si>
    <t>3階配管追加工事</t>
    <rPh sb="1" eb="2">
      <t>カイ</t>
    </rPh>
    <rPh sb="2" eb="4">
      <t>ハイカン</t>
    </rPh>
    <rPh sb="4" eb="6">
      <t>ツイカ</t>
    </rPh>
    <rPh sb="6" eb="8">
      <t>コウジ</t>
    </rPh>
    <phoneticPr fontId="2"/>
  </si>
  <si>
    <t>№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</si>
  <si>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</si>
  <si>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</si>
  <si>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株式会社ヴェルデ   殿　</t>
    <rPh sb="12" eb="13">
      <t>ドノ</t>
    </rPh>
    <phoneticPr fontId="2"/>
  </si>
  <si>
    <t xml:space="preserve"> 月度  請求書   B</t>
    <phoneticPr fontId="2"/>
  </si>
  <si>
    <t>②消費税（10％）</t>
    <phoneticPr fontId="2"/>
  </si>
  <si>
    <t>*</t>
  </si>
  <si>
    <t>駐車場</t>
    <rPh sb="0" eb="3">
      <t>チュウシャジョウ</t>
    </rPh>
    <phoneticPr fontId="2"/>
  </si>
  <si>
    <t>材料費</t>
    <rPh sb="0" eb="3">
      <t>ザイリョウヒ</t>
    </rPh>
    <phoneticPr fontId="2"/>
  </si>
  <si>
    <t>ｲ.  日報には、日付､現場、工事作業名を必ず記入して下さい｡</t>
    <rPh sb="12" eb="14">
      <t>ゲンバ</t>
    </rPh>
    <rPh sb="17" eb="19">
      <t>サギョウ</t>
    </rPh>
    <phoneticPr fontId="2"/>
  </si>
  <si>
    <t>取引先コード</t>
    <rPh sb="0" eb="2">
      <t>トリヒキ</t>
    </rPh>
    <rPh sb="2" eb="3">
      <t>サキ</t>
    </rPh>
    <phoneticPr fontId="2"/>
  </si>
  <si>
    <t>インボイス登録番号
（必須）T＋13桁数字</t>
    <rPh sb="5" eb="7">
      <t>トウロク</t>
    </rPh>
    <rPh sb="7" eb="9">
      <t>バンゴウ</t>
    </rPh>
    <rPh sb="18" eb="19">
      <t>ケタ</t>
    </rPh>
    <rPh sb="19" eb="21">
      <t>スウジ</t>
    </rPh>
    <phoneticPr fontId="2"/>
  </si>
  <si>
    <t>作業日</t>
    <rPh sb="0" eb="2">
      <t>サギョウ</t>
    </rPh>
    <rPh sb="2" eb="3">
      <t>ヒ</t>
    </rPh>
    <phoneticPr fontId="2"/>
  </si>
  <si>
    <t>ⓑ立替分
（内税10％）</t>
    <rPh sb="1" eb="4">
      <t>タテカエブン</t>
    </rPh>
    <rPh sb="6" eb="8">
      <t>ウチゼイ</t>
    </rPh>
    <phoneticPr fontId="2"/>
  </si>
  <si>
    <t>10/2、5、7、13、14</t>
    <phoneticPr fontId="2"/>
  </si>
  <si>
    <t>屋内配管作業</t>
    <rPh sb="0" eb="2">
      <t>オクナイ</t>
    </rPh>
    <rPh sb="2" eb="4">
      <t>ハイカン</t>
    </rPh>
    <rPh sb="4" eb="6">
      <t>サギョウ</t>
    </rPh>
    <phoneticPr fontId="2"/>
  </si>
  <si>
    <t>　　　　　　　　○○設備工業　</t>
    <rPh sb="12" eb="14">
      <t>コウギョウ</t>
    </rPh>
    <phoneticPr fontId="2"/>
  </si>
  <si>
    <t>①税抜き小計</t>
    <rPh sb="1" eb="3">
      <t>ゼイヌ</t>
    </rPh>
    <phoneticPr fontId="2"/>
  </si>
  <si>
    <r>
      <rPr>
        <b/>
        <sz val="11"/>
        <rFont val="ＭＳ Ｐゴシック"/>
        <family val="3"/>
        <charset val="128"/>
      </rPr>
      <t>請求合計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（ⓐ + ⓑ ）</t>
    </r>
    <phoneticPr fontId="2"/>
  </si>
  <si>
    <r>
      <t>①</t>
    </r>
    <r>
      <rPr>
        <b/>
        <sz val="12"/>
        <color theme="1"/>
        <rFont val="ＭＳ Ｐゴシック"/>
        <family val="3"/>
        <charset val="128"/>
      </rPr>
      <t>税抜き</t>
    </r>
    <r>
      <rPr>
        <sz val="12"/>
        <color theme="1"/>
        <rFont val="ＭＳ Ｐゴシック"/>
        <family val="3"/>
        <charset val="128"/>
      </rPr>
      <t>小計</t>
    </r>
    <rPh sb="1" eb="3">
      <t>ゼイヌ</t>
    </rPh>
    <phoneticPr fontId="2"/>
  </si>
  <si>
    <r>
      <t>③</t>
    </r>
    <r>
      <rPr>
        <b/>
        <sz val="12"/>
        <color theme="1"/>
        <rFont val="ＭＳ Ｐゴシック"/>
        <family val="3"/>
        <charset val="128"/>
      </rPr>
      <t>税込</t>
    </r>
    <r>
      <rPr>
        <sz val="12"/>
        <color theme="1"/>
        <rFont val="ＭＳ Ｐゴシック"/>
        <family val="3"/>
        <charset val="128"/>
      </rPr>
      <t>小計</t>
    </r>
    <phoneticPr fontId="2"/>
  </si>
  <si>
    <r>
      <t>インボイス登録番号
（</t>
    </r>
    <r>
      <rPr>
        <b/>
        <sz val="10"/>
        <color rgb="FFFF0000"/>
        <rFont val="ＭＳ Ｐゴシック"/>
        <family val="3"/>
        <charset val="128"/>
      </rPr>
      <t>必須</t>
    </r>
    <r>
      <rPr>
        <b/>
        <sz val="10"/>
        <rFont val="ＭＳ Ｐゴシック"/>
        <family val="3"/>
        <charset val="128"/>
      </rPr>
      <t>）T＋13桁数字</t>
    </r>
    <rPh sb="5" eb="7">
      <t>トウロク</t>
    </rPh>
    <rPh sb="7" eb="9">
      <t>バンゴウ</t>
    </rPh>
    <rPh sb="18" eb="19">
      <t>ケタ</t>
    </rPh>
    <rPh sb="19" eb="21">
      <t>スウジ</t>
    </rPh>
    <phoneticPr fontId="2"/>
  </si>
  <si>
    <t xml:space="preserve"> T</t>
    <phoneticPr fontId="2"/>
  </si>
  <si>
    <r>
      <t xml:space="preserve">ｳ.  </t>
    </r>
    <r>
      <rPr>
        <b/>
        <u/>
        <sz val="13"/>
        <rFont val="ＭＳ Ｐゴシック"/>
        <family val="3"/>
        <charset val="128"/>
      </rPr>
      <t>適格請求書必要事項（登録番号、取引内容・金額・消費税額・適用税率、書類の交付を受ける事業者氏名等）</t>
    </r>
    <rPh sb="4" eb="6">
      <t>テキカク</t>
    </rPh>
    <rPh sb="6" eb="9">
      <t>セイキュウショ</t>
    </rPh>
    <rPh sb="9" eb="11">
      <t>ヒツヨウ</t>
    </rPh>
    <rPh sb="11" eb="13">
      <t>ジコウ</t>
    </rPh>
    <rPh sb="14" eb="16">
      <t>トウロク</t>
    </rPh>
    <rPh sb="16" eb="18">
      <t>バンゴウ</t>
    </rPh>
    <rPh sb="19" eb="21">
      <t>トリヒキ</t>
    </rPh>
    <rPh sb="21" eb="23">
      <t>ナイヨウ</t>
    </rPh>
    <rPh sb="24" eb="26">
      <t>キンガク</t>
    </rPh>
    <rPh sb="27" eb="30">
      <t>ショウヒゼイ</t>
    </rPh>
    <rPh sb="30" eb="31">
      <t>ガク</t>
    </rPh>
    <rPh sb="32" eb="34">
      <t>テキヨウ</t>
    </rPh>
    <rPh sb="34" eb="36">
      <t>ゼイリツ</t>
    </rPh>
    <rPh sb="37" eb="39">
      <t>ショルイ</t>
    </rPh>
    <rPh sb="40" eb="42">
      <t>コウフ</t>
    </rPh>
    <rPh sb="43" eb="44">
      <t>ウ</t>
    </rPh>
    <rPh sb="46" eb="49">
      <t>ジギョウシャ</t>
    </rPh>
    <rPh sb="49" eb="51">
      <t>シメイ</t>
    </rPh>
    <rPh sb="51" eb="52">
      <t>ナド</t>
    </rPh>
    <phoneticPr fontId="2"/>
  </si>
  <si>
    <t>様式20231001</t>
    <rPh sb="0" eb="2">
      <t>ヨウシキ</t>
    </rPh>
    <phoneticPr fontId="2"/>
  </si>
  <si>
    <t xml:space="preserve">   登録番号　T8140001029018</t>
    <rPh sb="3" eb="5">
      <t>トウロク</t>
    </rPh>
    <rPh sb="5" eb="7">
      <t>バンゴウ</t>
    </rPh>
    <phoneticPr fontId="2"/>
  </si>
  <si>
    <t>年</t>
    <rPh sb="0" eb="1">
      <t>ネン</t>
    </rPh>
    <phoneticPr fontId="2"/>
  </si>
  <si>
    <t>1234567890123</t>
    <phoneticPr fontId="2"/>
  </si>
  <si>
    <r>
      <t>ｴ.  請求書締切は月末日、</t>
    </r>
    <r>
      <rPr>
        <b/>
        <u/>
        <sz val="13"/>
        <rFont val="ＭＳ Ｐゴシック"/>
        <family val="3"/>
        <charset val="128"/>
      </rPr>
      <t>提出期限は翌月5日必着</t>
    </r>
    <r>
      <rPr>
        <b/>
        <sz val="13"/>
        <rFont val="ＭＳ Ｐゴシック"/>
        <family val="3"/>
        <charset val="128"/>
      </rPr>
      <t>（土日祝日含む）、 再発行請求書の必着日は１５日です。</t>
    </r>
    <rPh sb="23" eb="25">
      <t>ヒッチャク</t>
    </rPh>
    <rPh sb="35" eb="38">
      <t>サイハッコウ</t>
    </rPh>
    <rPh sb="38" eb="41">
      <t>セイキュウショ</t>
    </rPh>
    <rPh sb="42" eb="45">
      <t>ヒッチャクビ</t>
    </rPh>
    <rPh sb="48" eb="4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</si>
</sst>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[Red]#,##0"/>
    <numFmt numFmtId="177" formatCode="&quot;¥&quot;\ #,##0\ \-"/>
    <numFmt numFmtId="178" formatCode="m/d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2"/>
      <color rgb="FF111111"/>
      <name val="游明朝"/>
      <family val="1"/>
      <charset val="128"/>
    </font>
    <font>
      <b/>
      <u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right"/>
    </xf>
    <xf numFmtId="38" fontId="0" fillId="0" borderId="0" xfId="1" applyFont="1" applyBorder="1" applyAlignment="1"/>
    <xf numFmtId="38" fontId="0" fillId="0" borderId="0" xfId="1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/>
    <xf numFmtId="38" fontId="3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8" fillId="0" borderId="2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/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8" fillId="0" borderId="0" xfId="1" applyFont="1" applyBorder="1" applyAlignment="1"/>
    <xf numFmtId="0" fontId="8" fillId="0" borderId="0" xfId="0" applyFont="1"/>
    <xf numFmtId="0" fontId="0" fillId="0" borderId="0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38" fontId="0" fillId="0" borderId="4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3" fillId="0" borderId="13" xfId="0" applyNumberFormat="1" applyFont="1" applyBorder="1" applyAlignment="1">
      <alignment horizontal="center" vertical="center"/>
    </xf>
    <xf numFmtId="38" fontId="3" fillId="0" borderId="32" xfId="0" applyNumberFormat="1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18" fillId="0" borderId="0" xfId="0" applyFont="1" applyBorder="1"/>
    <xf numFmtId="0" fontId="0" fillId="0" borderId="0" xfId="0" applyAlignment="1"/>
    <xf numFmtId="0" fontId="3" fillId="0" borderId="0" xfId="0" applyFont="1" applyBorder="1" applyAlignment="1">
      <alignment vertical="center"/>
    </xf>
    <xf numFmtId="0" fontId="10" fillId="0" borderId="0" xfId="0" applyFont="1" applyAlignment="1"/>
    <xf numFmtId="38" fontId="10" fillId="0" borderId="0" xfId="1" applyFont="1" applyAlignment="1"/>
    <xf numFmtId="38" fontId="10" fillId="0" borderId="0" xfId="1" applyFont="1" applyBorder="1" applyAlignment="1">
      <alignment vertical="center"/>
    </xf>
    <xf numFmtId="38" fontId="10" fillId="0" borderId="0" xfId="1" applyFont="1" applyBorder="1" applyAlignment="1"/>
    <xf numFmtId="0" fontId="10" fillId="0" borderId="0" xfId="0" applyFont="1"/>
    <xf numFmtId="0" fontId="19" fillId="0" borderId="0" xfId="0" applyFont="1" applyBorder="1" applyAlignment="1"/>
    <xf numFmtId="0" fontId="19" fillId="0" borderId="0" xfId="0" applyFont="1" applyAlignment="1"/>
    <xf numFmtId="38" fontId="3" fillId="0" borderId="13" xfId="0" applyNumberFormat="1" applyFont="1" applyBorder="1" applyAlignment="1">
      <alignment horizontal="center" vertical="center"/>
    </xf>
    <xf numFmtId="38" fontId="17" fillId="0" borderId="3" xfId="0" applyNumberFormat="1" applyFont="1" applyBorder="1" applyAlignment="1">
      <alignment vertical="center"/>
    </xf>
    <xf numFmtId="0" fontId="14" fillId="0" borderId="0" xfId="0" applyFont="1" applyAlignment="1"/>
    <xf numFmtId="0" fontId="14" fillId="0" borderId="0" xfId="0" applyFont="1"/>
    <xf numFmtId="38" fontId="3" fillId="0" borderId="13" xfId="0" applyNumberFormat="1" applyFont="1" applyBorder="1" applyAlignment="1">
      <alignment horizontal="center" vertical="center"/>
    </xf>
    <xf numFmtId="38" fontId="3" fillId="0" borderId="3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32" fillId="0" borderId="0" xfId="0" applyFont="1" applyAlignment="1">
      <alignment horizontal="left" vertical="center" indent="1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3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38" fontId="11" fillId="0" borderId="31" xfId="0" applyNumberFormat="1" applyFont="1" applyBorder="1" applyAlignment="1">
      <alignment horizontal="right" vertical="center" shrinkToFit="1"/>
    </xf>
    <xf numFmtId="38" fontId="11" fillId="0" borderId="3" xfId="0" applyNumberFormat="1" applyFont="1" applyBorder="1" applyAlignment="1">
      <alignment horizontal="right" vertical="center" shrinkToFit="1"/>
    </xf>
    <xf numFmtId="38" fontId="11" fillId="0" borderId="5" xfId="0" applyNumberFormat="1" applyFont="1" applyBorder="1" applyAlignment="1">
      <alignment horizontal="right" vertical="center" shrinkToFit="1"/>
    </xf>
    <xf numFmtId="38" fontId="11" fillId="0" borderId="19" xfId="0" applyNumberFormat="1" applyFont="1" applyBorder="1" applyAlignment="1">
      <alignment horizontal="right" vertical="center" shrinkToFit="1"/>
    </xf>
    <xf numFmtId="38" fontId="11" fillId="0" borderId="2" xfId="0" applyNumberFormat="1" applyFont="1" applyBorder="1" applyAlignment="1">
      <alignment horizontal="right" vertical="center" shrinkToFit="1"/>
    </xf>
    <xf numFmtId="38" fontId="11" fillId="0" borderId="6" xfId="0" applyNumberFormat="1" applyFont="1" applyBorder="1" applyAlignment="1">
      <alignment horizontal="right" vertical="center" shrinkToFit="1"/>
    </xf>
    <xf numFmtId="38" fontId="23" fillId="0" borderId="31" xfId="0" applyNumberFormat="1" applyFont="1" applyBorder="1" applyAlignment="1">
      <alignment horizontal="right" vertical="center"/>
    </xf>
    <xf numFmtId="38" fontId="23" fillId="0" borderId="3" xfId="0" applyNumberFormat="1" applyFont="1" applyBorder="1" applyAlignment="1">
      <alignment horizontal="right" vertical="center"/>
    </xf>
    <xf numFmtId="38" fontId="23" fillId="0" borderId="19" xfId="0" applyNumberFormat="1" applyFont="1" applyBorder="1" applyAlignment="1">
      <alignment horizontal="right" vertical="center"/>
    </xf>
    <xf numFmtId="38" fontId="23" fillId="0" borderId="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38" fontId="9" fillId="0" borderId="13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right" vertical="center"/>
    </xf>
    <xf numFmtId="38" fontId="9" fillId="0" borderId="3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right" vertical="center"/>
    </xf>
    <xf numFmtId="38" fontId="9" fillId="0" borderId="3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38" fontId="9" fillId="0" borderId="35" xfId="0" applyNumberFormat="1" applyFont="1" applyBorder="1" applyAlignment="1">
      <alignment horizontal="right" vertical="center" wrapText="1"/>
    </xf>
    <xf numFmtId="38" fontId="9" fillId="0" borderId="0" xfId="0" applyNumberFormat="1" applyFont="1" applyBorder="1" applyAlignment="1">
      <alignment horizontal="right" vertical="center" wrapText="1"/>
    </xf>
    <xf numFmtId="38" fontId="9" fillId="0" borderId="4" xfId="0" applyNumberFormat="1" applyFont="1" applyBorder="1" applyAlignment="1">
      <alignment horizontal="right" vertical="center" wrapText="1"/>
    </xf>
    <xf numFmtId="38" fontId="9" fillId="0" borderId="28" xfId="0" applyNumberFormat="1" applyFont="1" applyBorder="1" applyAlignment="1">
      <alignment horizontal="right" vertical="center" wrapText="1"/>
    </xf>
    <xf numFmtId="38" fontId="9" fillId="0" borderId="2" xfId="0" applyNumberFormat="1" applyFont="1" applyBorder="1" applyAlignment="1">
      <alignment horizontal="right" vertical="center" wrapText="1"/>
    </xf>
    <xf numFmtId="38" fontId="9" fillId="0" borderId="6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25" fillId="0" borderId="28" xfId="0" applyNumberFormat="1" applyFont="1" applyBorder="1" applyAlignment="1">
      <alignment horizontal="right" vertical="center"/>
    </xf>
    <xf numFmtId="38" fontId="25" fillId="0" borderId="2" xfId="0" applyNumberFormat="1" applyFont="1" applyBorder="1" applyAlignment="1">
      <alignment horizontal="right" vertical="center"/>
    </xf>
    <xf numFmtId="38" fontId="25" fillId="0" borderId="6" xfId="0" applyNumberFormat="1" applyFont="1" applyBorder="1" applyAlignment="1">
      <alignment horizontal="right" vertical="center"/>
    </xf>
    <xf numFmtId="38" fontId="24" fillId="0" borderId="2" xfId="0" applyNumberFormat="1" applyFont="1" applyBorder="1" applyAlignment="1">
      <alignment horizontal="right" vertical="center"/>
    </xf>
    <xf numFmtId="38" fontId="24" fillId="0" borderId="29" xfId="0" applyNumberFormat="1" applyFont="1" applyBorder="1" applyAlignment="1">
      <alignment horizontal="right" vertical="center"/>
    </xf>
    <xf numFmtId="38" fontId="6" fillId="0" borderId="30" xfId="0" applyNumberFormat="1" applyFont="1" applyBorder="1" applyAlignment="1">
      <alignment horizontal="center" vertical="center" wrapText="1"/>
    </xf>
    <xf numFmtId="38" fontId="6" fillId="0" borderId="3" xfId="0" applyNumberFormat="1" applyFont="1" applyBorder="1" applyAlignment="1">
      <alignment horizontal="center" vertical="center"/>
    </xf>
    <xf numFmtId="38" fontId="6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38" fontId="3" fillId="0" borderId="9" xfId="0" applyNumberFormat="1" applyFont="1" applyBorder="1" applyAlignment="1">
      <alignment horizontal="center" vertical="center"/>
    </xf>
    <xf numFmtId="38" fontId="9" fillId="0" borderId="13" xfId="0" applyNumberFormat="1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center"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3" fillId="0" borderId="24" xfId="0" applyNumberFormat="1" applyFont="1" applyBorder="1" applyAlignment="1">
      <alignment horizontal="center" vertical="center"/>
    </xf>
    <xf numFmtId="38" fontId="3" fillId="0" borderId="21" xfId="0" applyNumberFormat="1" applyFont="1" applyBorder="1" applyAlignment="1">
      <alignment horizontal="center" vertical="center"/>
    </xf>
    <xf numFmtId="38" fontId="3" fillId="0" borderId="25" xfId="0" applyNumberFormat="1" applyFont="1" applyBorder="1" applyAlignment="1">
      <alignment horizontal="center" vertical="center"/>
    </xf>
    <xf numFmtId="38" fontId="9" fillId="0" borderId="32" xfId="0" applyNumberFormat="1" applyFont="1" applyBorder="1" applyAlignment="1">
      <alignment horizontal="center" vertical="center"/>
    </xf>
    <xf numFmtId="38" fontId="9" fillId="0" borderId="23" xfId="0" applyNumberFormat="1" applyFont="1" applyBorder="1" applyAlignment="1">
      <alignment horizontal="center" vertical="center"/>
    </xf>
    <xf numFmtId="38" fontId="9" fillId="0" borderId="33" xfId="0" applyNumberFormat="1" applyFont="1" applyBorder="1" applyAlignment="1">
      <alignment horizontal="center" vertical="center"/>
    </xf>
    <xf numFmtId="38" fontId="9" fillId="0" borderId="41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9" fillId="0" borderId="3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7" fontId="21" fillId="0" borderId="30" xfId="1" applyNumberFormat="1" applyFont="1" applyBorder="1" applyAlignment="1">
      <alignment horizontal="center" vertical="center"/>
    </xf>
    <xf numFmtId="177" fontId="21" fillId="0" borderId="3" xfId="1" applyNumberFormat="1" applyFont="1" applyBorder="1" applyAlignment="1">
      <alignment horizontal="center" vertical="center"/>
    </xf>
    <xf numFmtId="177" fontId="21" fillId="0" borderId="5" xfId="1" applyNumberFormat="1" applyFont="1" applyBorder="1" applyAlignment="1">
      <alignment horizontal="center" vertical="center"/>
    </xf>
    <xf numFmtId="177" fontId="21" fillId="0" borderId="28" xfId="1" applyNumberFormat="1" applyFont="1" applyBorder="1" applyAlignment="1">
      <alignment horizontal="center" vertical="center"/>
    </xf>
    <xf numFmtId="177" fontId="21" fillId="0" borderId="2" xfId="1" applyNumberFormat="1" applyFont="1" applyBorder="1" applyAlignment="1">
      <alignment horizontal="center" vertical="center"/>
    </xf>
    <xf numFmtId="177" fontId="21" fillId="0" borderId="6" xfId="1" applyNumberFormat="1" applyFont="1" applyBorder="1" applyAlignment="1">
      <alignment horizontal="center" vertical="center"/>
    </xf>
    <xf numFmtId="6" fontId="7" fillId="0" borderId="30" xfId="0" applyNumberFormat="1" applyFont="1" applyBorder="1" applyAlignment="1">
      <alignment horizontal="center" vertical="center"/>
    </xf>
    <xf numFmtId="6" fontId="7" fillId="0" borderId="3" xfId="0" applyNumberFormat="1" applyFont="1" applyBorder="1" applyAlignment="1">
      <alignment horizontal="center" vertical="center"/>
    </xf>
    <xf numFmtId="6" fontId="7" fillId="0" borderId="26" xfId="0" applyNumberFormat="1" applyFont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6" fontId="12" fillId="0" borderId="3" xfId="0" applyNumberFormat="1" applyFont="1" applyBorder="1" applyAlignment="1">
      <alignment horizontal="center" vertical="center" wrapText="1"/>
    </xf>
    <xf numFmtId="6" fontId="12" fillId="0" borderId="38" xfId="0" applyNumberFormat="1" applyFont="1" applyBorder="1" applyAlignment="1">
      <alignment horizontal="center" vertical="center" wrapText="1"/>
    </xf>
    <xf numFmtId="6" fontId="12" fillId="0" borderId="1" xfId="0" applyNumberFormat="1" applyFont="1" applyBorder="1" applyAlignment="1">
      <alignment horizontal="center" vertical="center" wrapText="1"/>
    </xf>
    <xf numFmtId="6" fontId="12" fillId="0" borderId="2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top" shrinkToFit="1"/>
    </xf>
    <xf numFmtId="176" fontId="4" fillId="0" borderId="0" xfId="0" applyNumberFormat="1" applyFont="1" applyBorder="1" applyAlignment="1">
      <alignment horizontal="center" shrinkToFit="1"/>
    </xf>
    <xf numFmtId="176" fontId="4" fillId="0" borderId="0" xfId="0" applyNumberFormat="1" applyFont="1" applyBorder="1" applyAlignment="1">
      <alignment horizontal="center" vertical="center"/>
    </xf>
    <xf numFmtId="38" fontId="16" fillId="0" borderId="30" xfId="0" applyNumberFormat="1" applyFont="1" applyBorder="1" applyAlignment="1">
      <alignment horizontal="right" vertical="top" shrinkToFit="1"/>
    </xf>
    <xf numFmtId="38" fontId="16" fillId="0" borderId="28" xfId="0" applyNumberFormat="1" applyFont="1" applyBorder="1" applyAlignment="1">
      <alignment horizontal="right" vertical="top" shrinkToFit="1"/>
    </xf>
    <xf numFmtId="38" fontId="16" fillId="0" borderId="31" xfId="0" applyNumberFormat="1" applyFont="1" applyBorder="1" applyAlignment="1">
      <alignment horizontal="right" vertical="top" shrinkToFit="1"/>
    </xf>
    <xf numFmtId="38" fontId="16" fillId="0" borderId="19" xfId="0" applyNumberFormat="1" applyFont="1" applyBorder="1" applyAlignment="1">
      <alignment horizontal="right" vertical="top" shrinkToFit="1"/>
    </xf>
    <xf numFmtId="38" fontId="23" fillId="0" borderId="37" xfId="0" applyNumberFormat="1" applyFont="1" applyBorder="1" applyAlignment="1">
      <alignment horizontal="right" vertical="center"/>
    </xf>
    <xf numFmtId="38" fontId="23" fillId="0" borderId="0" xfId="0" applyNumberFormat="1" applyFont="1" applyBorder="1" applyAlignment="1">
      <alignment horizontal="right" vertical="center"/>
    </xf>
    <xf numFmtId="0" fontId="15" fillId="0" borderId="3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38" fontId="15" fillId="0" borderId="35" xfId="0" applyNumberFormat="1" applyFont="1" applyBorder="1" applyAlignment="1">
      <alignment horizontal="left" vertical="center"/>
    </xf>
    <xf numFmtId="38" fontId="15" fillId="0" borderId="0" xfId="0" applyNumberFormat="1" applyFont="1" applyBorder="1" applyAlignment="1">
      <alignment horizontal="left" vertical="center"/>
    </xf>
    <xf numFmtId="38" fontId="15" fillId="0" borderId="28" xfId="0" applyNumberFormat="1" applyFont="1" applyBorder="1" applyAlignment="1">
      <alignment horizontal="left" vertical="center"/>
    </xf>
    <xf numFmtId="38" fontId="15" fillId="0" borderId="2" xfId="0" applyNumberFormat="1" applyFont="1" applyBorder="1" applyAlignment="1">
      <alignment horizontal="left" vertical="center"/>
    </xf>
    <xf numFmtId="38" fontId="29" fillId="0" borderId="31" xfId="0" applyNumberFormat="1" applyFont="1" applyBorder="1" applyAlignment="1">
      <alignment horizontal="right" vertical="center" shrinkToFit="1"/>
    </xf>
    <xf numFmtId="38" fontId="29" fillId="0" borderId="3" xfId="0" applyNumberFormat="1" applyFont="1" applyBorder="1" applyAlignment="1">
      <alignment horizontal="right" vertical="center" shrinkToFit="1"/>
    </xf>
    <xf numFmtId="38" fontId="29" fillId="0" borderId="5" xfId="0" applyNumberFormat="1" applyFont="1" applyBorder="1" applyAlignment="1">
      <alignment horizontal="right" vertical="center" shrinkToFit="1"/>
    </xf>
    <xf numFmtId="38" fontId="29" fillId="0" borderId="19" xfId="0" applyNumberFormat="1" applyFont="1" applyBorder="1" applyAlignment="1">
      <alignment horizontal="right" vertical="center" shrinkToFit="1"/>
    </xf>
    <xf numFmtId="38" fontId="29" fillId="0" borderId="2" xfId="0" applyNumberFormat="1" applyFont="1" applyBorder="1" applyAlignment="1">
      <alignment horizontal="right" vertical="center" shrinkToFit="1"/>
    </xf>
    <xf numFmtId="38" fontId="29" fillId="0" borderId="6" xfId="0" applyNumberFormat="1" applyFont="1" applyBorder="1" applyAlignment="1">
      <alignment horizontal="right" vertical="center" shrinkToFit="1"/>
    </xf>
    <xf numFmtId="38" fontId="29" fillId="0" borderId="31" xfId="0" applyNumberFormat="1" applyFont="1" applyBorder="1" applyAlignment="1">
      <alignment horizontal="right" vertical="center"/>
    </xf>
    <xf numFmtId="38" fontId="29" fillId="0" borderId="3" xfId="0" applyNumberFormat="1" applyFont="1" applyBorder="1" applyAlignment="1">
      <alignment horizontal="right" vertical="center"/>
    </xf>
    <xf numFmtId="38" fontId="29" fillId="0" borderId="19" xfId="0" applyNumberFormat="1" applyFont="1" applyBorder="1" applyAlignment="1">
      <alignment horizontal="right" vertical="center"/>
    </xf>
    <xf numFmtId="38" fontId="29" fillId="0" borderId="2" xfId="0" applyNumberFormat="1" applyFont="1" applyBorder="1" applyAlignment="1">
      <alignment horizontal="right" vertical="center"/>
    </xf>
    <xf numFmtId="38" fontId="3" fillId="0" borderId="20" xfId="0" applyNumberFormat="1" applyFont="1" applyBorder="1" applyAlignment="1">
      <alignment horizontal="center" vertical="center"/>
    </xf>
    <xf numFmtId="38" fontId="3" fillId="0" borderId="43" xfId="0" applyNumberFormat="1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center" vertical="center"/>
    </xf>
    <xf numFmtId="38" fontId="3" fillId="0" borderId="15" xfId="0" applyNumberFormat="1" applyFont="1" applyBorder="1" applyAlignment="1">
      <alignment horizontal="center" vertical="center"/>
    </xf>
    <xf numFmtId="178" fontId="27" fillId="0" borderId="13" xfId="0" applyNumberFormat="1" applyFont="1" applyBorder="1" applyAlignment="1">
      <alignment horizontal="left" vertical="center" shrinkToFit="1"/>
    </xf>
    <xf numFmtId="178" fontId="27" fillId="0" borderId="8" xfId="0" applyNumberFormat="1" applyFont="1" applyBorder="1" applyAlignment="1">
      <alignment horizontal="left" vertical="center" shrinkToFit="1"/>
    </xf>
    <xf numFmtId="178" fontId="27" fillId="0" borderId="14" xfId="0" applyNumberFormat="1" applyFont="1" applyBorder="1" applyAlignment="1">
      <alignment horizontal="left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1" fillId="0" borderId="28" xfId="0" applyFont="1" applyBorder="1" applyAlignment="1">
      <alignment horizontal="right" vertical="center"/>
    </xf>
    <xf numFmtId="0" fontId="31" fillId="0" borderId="2" xfId="0" applyFont="1" applyBorder="1" applyAlignment="1">
      <alignment horizontal="right" vertical="center"/>
    </xf>
    <xf numFmtId="49" fontId="34" fillId="0" borderId="11" xfId="0" applyNumberFormat="1" applyFont="1" applyBorder="1" applyAlignment="1">
      <alignment horizontal="left" vertical="center"/>
    </xf>
    <xf numFmtId="49" fontId="34" fillId="0" borderId="12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10582</xdr:colOff>
      <xdr:row>16</xdr:row>
      <xdr:rowOff>444501</xdr:rowOff>
    </xdr:from>
    <xdr:to>
      <xdr:col>32</xdr:col>
      <xdr:colOff>198965</xdr:colOff>
      <xdr:row>17</xdr:row>
      <xdr:rowOff>367242</xdr:rowOff>
    </xdr:to>
    <xdr:sp macro="" textlink="">
      <xdr:nvSpPr>
        <xdr:cNvPr id="2" name="線吹き出し 1 (枠付き) 5">
          <a:extLst>
            <a:ext uri="{FF2B5EF4-FFF2-40B4-BE49-F238E27FC236}">
              <a16:creationId xmlns:a16="http://schemas.microsoft.com/office/drawing/2014/main" id="{79F569C0-93F0-40AA-BE19-92927FCA2D26}"/>
            </a:ext>
          </a:extLst>
        </xdr:cNvPr>
        <xdr:cNvSpPr/>
      </xdr:nvSpPr>
      <xdr:spPr>
        <a:xfrm>
          <a:off x="8011582" y="5503334"/>
          <a:ext cx="1511300" cy="504825"/>
        </a:xfrm>
        <a:prstGeom prst="borderCallout1">
          <a:avLst>
            <a:gd name="adj1" fmla="val 5910"/>
            <a:gd name="adj2" fmla="val 16842"/>
            <a:gd name="adj3" fmla="val -114430"/>
            <a:gd name="adj4" fmla="val 22933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工事した日を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全て記入</a:t>
          </a:r>
          <a:r>
            <a:rPr kumimoji="1" lang="ja-JP" altLang="en-US" sz="1100" baseline="0">
              <a:solidFill>
                <a:srgbClr val="FF0000"/>
              </a:solidFill>
            </a:rPr>
            <a:t>　必須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63500</xdr:colOff>
      <xdr:row>23</xdr:row>
      <xdr:rowOff>328083</xdr:rowOff>
    </xdr:from>
    <xdr:to>
      <xdr:col>32</xdr:col>
      <xdr:colOff>7408</xdr:colOff>
      <xdr:row>24</xdr:row>
      <xdr:rowOff>340787</xdr:rowOff>
    </xdr:to>
    <xdr:sp macro="" textlink="">
      <xdr:nvSpPr>
        <xdr:cNvPr id="3" name="線吹き出し 1 (枠付き) 7">
          <a:extLst>
            <a:ext uri="{FF2B5EF4-FFF2-40B4-BE49-F238E27FC236}">
              <a16:creationId xmlns:a16="http://schemas.microsoft.com/office/drawing/2014/main" id="{F590D16B-6CB4-4D4A-8B64-00D012D10DDC}"/>
            </a:ext>
          </a:extLst>
        </xdr:cNvPr>
        <xdr:cNvSpPr/>
      </xdr:nvSpPr>
      <xdr:spPr>
        <a:xfrm>
          <a:off x="7175500" y="9461500"/>
          <a:ext cx="2155825" cy="594787"/>
        </a:xfrm>
        <a:prstGeom prst="borderCallout1">
          <a:avLst>
            <a:gd name="adj1" fmla="val 171158"/>
            <a:gd name="adj2" fmla="val 21642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消費税 </a:t>
          </a:r>
          <a:r>
            <a:rPr kumimoji="1" lang="ja-JP" altLang="en-US" sz="1100" u="sng" baseline="0">
              <a:solidFill>
                <a:sysClr val="windowText" lastClr="000000"/>
              </a:solidFill>
              <a:latin typeface="+mj-ea"/>
              <a:ea typeface="+mj-ea"/>
            </a:rPr>
            <a:t>抜き </a:t>
          </a:r>
          <a:r>
            <a:rPr kumimoji="1" lang="ja-JP" altLang="en-US" sz="1100" u="none" baseline="0">
              <a:solidFill>
                <a:sysClr val="windowText" lastClr="000000"/>
              </a:solidFill>
              <a:latin typeface="+mj-ea"/>
              <a:ea typeface="+mj-ea"/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の　</a:t>
          </a:r>
          <a:r>
            <a:rPr kumimoji="1" lang="ja-JP" altLang="en-US" sz="1100" baseline="0">
              <a:solidFill>
                <a:srgbClr val="FF0000"/>
              </a:solidFill>
              <a:latin typeface="+mj-ea"/>
              <a:ea typeface="+mj-ea"/>
            </a:rPr>
            <a:t>必須</a:t>
          </a:r>
          <a:endParaRPr kumimoji="1" lang="en-US" altLang="ja-JP" sz="1100" baseline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小計　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7,600-691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＝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6,909</a:t>
          </a:r>
        </a:p>
        <a:p>
          <a:pPr algn="ctr"/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169333</xdr:colOff>
      <xdr:row>21</xdr:row>
      <xdr:rowOff>455083</xdr:rowOff>
    </xdr:from>
    <xdr:to>
      <xdr:col>29</xdr:col>
      <xdr:colOff>84665</xdr:colOff>
      <xdr:row>23</xdr:row>
      <xdr:rowOff>74083</xdr:rowOff>
    </xdr:to>
    <xdr:sp macro="" textlink="">
      <xdr:nvSpPr>
        <xdr:cNvPr id="4" name="線吹き出し 1 (枠付き) 7">
          <a:extLst>
            <a:ext uri="{FF2B5EF4-FFF2-40B4-BE49-F238E27FC236}">
              <a16:creationId xmlns:a16="http://schemas.microsoft.com/office/drawing/2014/main" id="{853CCC66-C53F-4EF4-8E16-2F4D63D04B82}"/>
            </a:ext>
          </a:extLst>
        </xdr:cNvPr>
        <xdr:cNvSpPr/>
      </xdr:nvSpPr>
      <xdr:spPr>
        <a:xfrm>
          <a:off x="6138333" y="8424333"/>
          <a:ext cx="2476499" cy="783167"/>
        </a:xfrm>
        <a:prstGeom prst="borderCallout1">
          <a:avLst>
            <a:gd name="adj1" fmla="val 366880"/>
            <a:gd name="adj2" fmla="val 51430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u="sng" baseline="0">
              <a:solidFill>
                <a:sysClr val="windowText" lastClr="000000"/>
              </a:solidFill>
              <a:latin typeface="+mj-ea"/>
              <a:ea typeface="+mj-ea"/>
            </a:rPr>
            <a:t>消費税 の計算方法　</a:t>
          </a:r>
          <a:r>
            <a:rPr kumimoji="1" lang="ja-JP" altLang="en-US" sz="1100" u="sng" baseline="0">
              <a:solidFill>
                <a:srgbClr val="FF0000"/>
              </a:solidFill>
              <a:latin typeface="+mj-ea"/>
              <a:ea typeface="+mj-ea"/>
            </a:rPr>
            <a:t>必須</a:t>
          </a:r>
          <a:endParaRPr kumimoji="1" lang="en-US" altLang="ja-JP" sz="1100" u="sng" baseline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7,600÷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１１０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×10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＝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690.9</a:t>
          </a: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小数点以下四捨五入</a:t>
          </a:r>
          <a:endParaRPr kumimoji="1" lang="en-US" altLang="ja-JP" sz="1100" baseline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52915</xdr:colOff>
      <xdr:row>18</xdr:row>
      <xdr:rowOff>137583</xdr:rowOff>
    </xdr:from>
    <xdr:to>
      <xdr:col>16</xdr:col>
      <xdr:colOff>95249</xdr:colOff>
      <xdr:row>19</xdr:row>
      <xdr:rowOff>381000</xdr:rowOff>
    </xdr:to>
    <xdr:sp macro="" textlink="">
      <xdr:nvSpPr>
        <xdr:cNvPr id="5" name="線吹き出し 1 (枠付き) 10">
          <a:extLst>
            <a:ext uri="{FF2B5EF4-FFF2-40B4-BE49-F238E27FC236}">
              <a16:creationId xmlns:a16="http://schemas.microsoft.com/office/drawing/2014/main" id="{FE9BFD7B-E40A-44D9-A73F-CBCB002727E0}"/>
            </a:ext>
          </a:extLst>
        </xdr:cNvPr>
        <xdr:cNvSpPr/>
      </xdr:nvSpPr>
      <xdr:spPr>
        <a:xfrm>
          <a:off x="3280832" y="6360583"/>
          <a:ext cx="1767417" cy="825500"/>
        </a:xfrm>
        <a:prstGeom prst="borderCallout1">
          <a:avLst>
            <a:gd name="adj1" fmla="val 810"/>
            <a:gd name="adj2" fmla="val 8809"/>
            <a:gd name="adj3" fmla="val -60453"/>
            <a:gd name="adj4" fmla="val -75445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交通・駐車場・材料等は、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行をかえて税込金額で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370416</xdr:colOff>
      <xdr:row>23</xdr:row>
      <xdr:rowOff>63500</xdr:rowOff>
    </xdr:from>
    <xdr:to>
      <xdr:col>7</xdr:col>
      <xdr:colOff>202142</xdr:colOff>
      <xdr:row>24</xdr:row>
      <xdr:rowOff>169333</xdr:rowOff>
    </xdr:to>
    <xdr:sp macro="" textlink="">
      <xdr:nvSpPr>
        <xdr:cNvPr id="6" name="線吹き出し 1 (枠付き) 9">
          <a:extLst>
            <a:ext uri="{FF2B5EF4-FFF2-40B4-BE49-F238E27FC236}">
              <a16:creationId xmlns:a16="http://schemas.microsoft.com/office/drawing/2014/main" id="{2524D109-D574-4067-985E-F4667945434F}"/>
            </a:ext>
          </a:extLst>
        </xdr:cNvPr>
        <xdr:cNvSpPr/>
      </xdr:nvSpPr>
      <xdr:spPr>
        <a:xfrm>
          <a:off x="370416" y="9196917"/>
          <a:ext cx="2562226" cy="687916"/>
        </a:xfrm>
        <a:prstGeom prst="borderCallout1">
          <a:avLst>
            <a:gd name="adj1" fmla="val -1782"/>
            <a:gd name="adj2" fmla="val 6327"/>
            <a:gd name="adj3" fmla="val -283984"/>
            <a:gd name="adj4" fmla="val 10042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主な工事内容を記入して下さい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u="sng" baseline="0">
              <a:solidFill>
                <a:sysClr val="windowText" lastClr="000000"/>
              </a:solidFill>
            </a:rPr>
            <a:t>工事詳細は日報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158750</xdr:colOff>
      <xdr:row>9</xdr:row>
      <xdr:rowOff>201083</xdr:rowOff>
    </xdr:from>
    <xdr:to>
      <xdr:col>19</xdr:col>
      <xdr:colOff>89959</xdr:colOff>
      <xdr:row>12</xdr:row>
      <xdr:rowOff>10583</xdr:rowOff>
    </xdr:to>
    <xdr:sp macro="" textlink="">
      <xdr:nvSpPr>
        <xdr:cNvPr id="8" name="線吹き出し 1 (枠付き) 15">
          <a:extLst>
            <a:ext uri="{FF2B5EF4-FFF2-40B4-BE49-F238E27FC236}">
              <a16:creationId xmlns:a16="http://schemas.microsoft.com/office/drawing/2014/main" id="{0F5CB4E9-4310-497C-B61C-71153FEBEABF}"/>
            </a:ext>
          </a:extLst>
        </xdr:cNvPr>
        <xdr:cNvSpPr/>
      </xdr:nvSpPr>
      <xdr:spPr>
        <a:xfrm>
          <a:off x="4116917" y="2667000"/>
          <a:ext cx="1688042" cy="1016000"/>
        </a:xfrm>
        <a:prstGeom prst="borderCallout1">
          <a:avLst>
            <a:gd name="adj1" fmla="val 122826"/>
            <a:gd name="adj2" fmla="val 22905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aseline="0">
              <a:solidFill>
                <a:sysClr val="windowText" lastClr="000000"/>
              </a:solidFill>
            </a:rPr>
            <a:t>ｴｸｾﾙ入力する場合、</a:t>
          </a:r>
          <a:br>
            <a:rPr kumimoji="1" lang="en-US" altLang="ja-JP" sz="1050" baseline="0">
              <a:solidFill>
                <a:sysClr val="windowText" lastClr="000000"/>
              </a:solidFill>
            </a:rPr>
          </a:br>
          <a:r>
            <a:rPr kumimoji="1" lang="ja-JP" altLang="en-US" sz="1050" baseline="0">
              <a:solidFill>
                <a:sysClr val="windowText" lastClr="000000"/>
              </a:solidFill>
            </a:rPr>
            <a:t>税込分に＊を入力すると税込欄に反映します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 baseline="0">
              <a:solidFill>
                <a:sysClr val="windowText" lastClr="000000"/>
              </a:solidFill>
            </a:rPr>
            <a:t>手書きの場合不要</a:t>
          </a:r>
          <a:endParaRPr kumimoji="1" lang="en-US" altLang="ja-JP" sz="105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179917</xdr:colOff>
      <xdr:row>4</xdr:row>
      <xdr:rowOff>63500</xdr:rowOff>
    </xdr:from>
    <xdr:to>
      <xdr:col>22</xdr:col>
      <xdr:colOff>137584</xdr:colOff>
      <xdr:row>6</xdr:row>
      <xdr:rowOff>82549</xdr:rowOff>
    </xdr:to>
    <xdr:sp macro="" textlink="">
      <xdr:nvSpPr>
        <xdr:cNvPr id="9" name="角丸四角形吹き出し 1">
          <a:extLst>
            <a:ext uri="{FF2B5EF4-FFF2-40B4-BE49-F238E27FC236}">
              <a16:creationId xmlns:a16="http://schemas.microsoft.com/office/drawing/2014/main" id="{3B6D0385-D924-4208-9B87-667EB3423AA3}"/>
            </a:ext>
          </a:extLst>
        </xdr:cNvPr>
        <xdr:cNvSpPr/>
      </xdr:nvSpPr>
      <xdr:spPr>
        <a:xfrm>
          <a:off x="3164417" y="1037167"/>
          <a:ext cx="3492500" cy="558799"/>
        </a:xfrm>
        <a:prstGeom prst="wedgeRoundRectCallout">
          <a:avLst>
            <a:gd name="adj1" fmla="val 14230"/>
            <a:gd name="adj2" fmla="val -7800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・請求書Ｂは、同じ現場に日常的に入る場合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rgbClr val="FF0000"/>
              </a:solidFill>
            </a:rPr>
            <a:t>・作業日報を提出して下さい</a:t>
          </a:r>
        </a:p>
      </xdr:txBody>
    </xdr:sp>
    <xdr:clientData/>
  </xdr:twoCellAnchor>
  <xdr:twoCellAnchor>
    <xdr:from>
      <xdr:col>0</xdr:col>
      <xdr:colOff>74084</xdr:colOff>
      <xdr:row>10</xdr:row>
      <xdr:rowOff>179917</xdr:rowOff>
    </xdr:from>
    <xdr:to>
      <xdr:col>8</xdr:col>
      <xdr:colOff>84667</xdr:colOff>
      <xdr:row>12</xdr:row>
      <xdr:rowOff>186268</xdr:rowOff>
    </xdr:to>
    <xdr:sp macro="" textlink="">
      <xdr:nvSpPr>
        <xdr:cNvPr id="10" name="線吹き出し 1 (枠付き) 4">
          <a:extLst>
            <a:ext uri="{FF2B5EF4-FFF2-40B4-BE49-F238E27FC236}">
              <a16:creationId xmlns:a16="http://schemas.microsoft.com/office/drawing/2014/main" id="{EDE0615C-B753-4F16-B1DB-BB7FA63DBE5A}"/>
            </a:ext>
          </a:extLst>
        </xdr:cNvPr>
        <xdr:cNvSpPr/>
      </xdr:nvSpPr>
      <xdr:spPr>
        <a:xfrm>
          <a:off x="74084" y="3153834"/>
          <a:ext cx="2995083" cy="704851"/>
        </a:xfrm>
        <a:prstGeom prst="borderCallout1">
          <a:avLst>
            <a:gd name="adj1" fmla="val -114945"/>
            <a:gd name="adj2" fmla="val 77487"/>
            <a:gd name="adj3" fmla="val 59319"/>
            <a:gd name="adj4" fmla="val 99294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工事名称が似てる現場があるので、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省略せず名称を正しく記入お願い致します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42331</xdr:colOff>
      <xdr:row>0</xdr:row>
      <xdr:rowOff>74083</xdr:rowOff>
    </xdr:from>
    <xdr:to>
      <xdr:col>22</xdr:col>
      <xdr:colOff>241298</xdr:colOff>
      <xdr:row>1</xdr:row>
      <xdr:rowOff>144991</xdr:rowOff>
    </xdr:to>
    <xdr:sp macro="" textlink="">
      <xdr:nvSpPr>
        <xdr:cNvPr id="11" name="線吹き出し 1 (枠付き) 5">
          <a:extLst>
            <a:ext uri="{FF2B5EF4-FFF2-40B4-BE49-F238E27FC236}">
              <a16:creationId xmlns:a16="http://schemas.microsoft.com/office/drawing/2014/main" id="{89593487-F170-4C78-BB4C-9B7676D72BE5}"/>
            </a:ext>
          </a:extLst>
        </xdr:cNvPr>
        <xdr:cNvSpPr/>
      </xdr:nvSpPr>
      <xdr:spPr>
        <a:xfrm>
          <a:off x="5249331" y="74083"/>
          <a:ext cx="1511300" cy="504825"/>
        </a:xfrm>
        <a:prstGeom prst="borderCallout1">
          <a:avLst>
            <a:gd name="adj1" fmla="val 37356"/>
            <a:gd name="adj2" fmla="val -1365"/>
            <a:gd name="adj3" fmla="val 105696"/>
            <a:gd name="adj4" fmla="val -108720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請求〆月記入</a:t>
          </a:r>
          <a:r>
            <a:rPr kumimoji="1" lang="ja-JP" altLang="en-US" sz="1100" baseline="0">
              <a:solidFill>
                <a:srgbClr val="FF0000"/>
              </a:solidFill>
            </a:rPr>
            <a:t>　必須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10582</xdr:colOff>
      <xdr:row>10</xdr:row>
      <xdr:rowOff>476250</xdr:rowOff>
    </xdr:from>
    <xdr:to>
      <xdr:col>31</xdr:col>
      <xdr:colOff>264583</xdr:colOff>
      <xdr:row>13</xdr:row>
      <xdr:rowOff>105833</xdr:rowOff>
    </xdr:to>
    <xdr:sp macro="" textlink="">
      <xdr:nvSpPr>
        <xdr:cNvPr id="12" name="線吹き出し 1 (枠付き) 5">
          <a:extLst>
            <a:ext uri="{FF2B5EF4-FFF2-40B4-BE49-F238E27FC236}">
              <a16:creationId xmlns:a16="http://schemas.microsoft.com/office/drawing/2014/main" id="{CD3E04D4-DD17-4474-807D-B44CFA5554D8}"/>
            </a:ext>
          </a:extLst>
        </xdr:cNvPr>
        <xdr:cNvSpPr/>
      </xdr:nvSpPr>
      <xdr:spPr>
        <a:xfrm>
          <a:off x="7418915" y="3450167"/>
          <a:ext cx="1905001" cy="518583"/>
        </a:xfrm>
        <a:prstGeom prst="borderCallout1">
          <a:avLst>
            <a:gd name="adj1" fmla="val 5910"/>
            <a:gd name="adj2" fmla="val 16842"/>
            <a:gd name="adj3" fmla="val -62730"/>
            <a:gd name="adj4" fmla="val 19045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適格請求書発行事業者に指名または名称　</a:t>
          </a:r>
          <a:r>
            <a:rPr kumimoji="1" lang="ja-JP" altLang="en-US" sz="1100" baseline="0">
              <a:solidFill>
                <a:srgbClr val="FF0000"/>
              </a:solidFill>
            </a:rPr>
            <a:t>必須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42333</xdr:colOff>
      <xdr:row>2</xdr:row>
      <xdr:rowOff>169334</xdr:rowOff>
    </xdr:from>
    <xdr:to>
      <xdr:col>31</xdr:col>
      <xdr:colOff>116416</xdr:colOff>
      <xdr:row>6</xdr:row>
      <xdr:rowOff>19050</xdr:rowOff>
    </xdr:to>
    <xdr:sp macro="" textlink="">
      <xdr:nvSpPr>
        <xdr:cNvPr id="13" name="線吹き出し 1 (枠付き) 15">
          <a:extLst>
            <a:ext uri="{FF2B5EF4-FFF2-40B4-BE49-F238E27FC236}">
              <a16:creationId xmlns:a16="http://schemas.microsoft.com/office/drawing/2014/main" id="{50C7FF9A-2BFE-461B-963C-A69AD624E95C}"/>
            </a:ext>
          </a:extLst>
        </xdr:cNvPr>
        <xdr:cNvSpPr/>
      </xdr:nvSpPr>
      <xdr:spPr>
        <a:xfrm>
          <a:off x="7450666" y="751417"/>
          <a:ext cx="1725083" cy="781050"/>
        </a:xfrm>
        <a:prstGeom prst="borderCallout1">
          <a:avLst>
            <a:gd name="adj1" fmla="val 138065"/>
            <a:gd name="adj2" fmla="val 24159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aseline="0">
              <a:solidFill>
                <a:sysClr val="windowText" lastClr="000000"/>
              </a:solidFill>
            </a:rPr>
            <a:t>未登録の場合：「</a:t>
          </a:r>
          <a:r>
            <a:rPr kumimoji="1" lang="ja-JP" altLang="en-US" sz="1050" baseline="0">
              <a:solidFill>
                <a:srgbClr val="FF0000"/>
              </a:solidFill>
            </a:rPr>
            <a:t>無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」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 baseline="0">
              <a:solidFill>
                <a:sysClr val="windowText" lastClr="000000"/>
              </a:solidFill>
            </a:rPr>
            <a:t>免税事業者の場合「</a:t>
          </a:r>
          <a:r>
            <a:rPr kumimoji="1" lang="ja-JP" altLang="en-US" sz="1050" baseline="0">
              <a:solidFill>
                <a:srgbClr val="FF0000"/>
              </a:solidFill>
            </a:rPr>
            <a:t>免税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」と記載お願いします</a:t>
          </a:r>
          <a:endParaRPr kumimoji="1" lang="en-US" altLang="ja-JP" sz="105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148166</xdr:colOff>
      <xdr:row>16</xdr:row>
      <xdr:rowOff>137583</xdr:rowOff>
    </xdr:from>
    <xdr:to>
      <xdr:col>4</xdr:col>
      <xdr:colOff>49741</xdr:colOff>
      <xdr:row>17</xdr:row>
      <xdr:rowOff>536574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BCADFB47-1D76-4E28-BAC0-3F0A4BF57C99}"/>
            </a:ext>
          </a:extLst>
        </xdr:cNvPr>
        <xdr:cNvSpPr/>
      </xdr:nvSpPr>
      <xdr:spPr>
        <a:xfrm>
          <a:off x="1830916" y="5196416"/>
          <a:ext cx="219075" cy="981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169334</xdr:colOff>
      <xdr:row>0</xdr:row>
      <xdr:rowOff>52917</xdr:rowOff>
    </xdr:from>
    <xdr:to>
      <xdr:col>3</xdr:col>
      <xdr:colOff>296334</xdr:colOff>
      <xdr:row>2</xdr:row>
      <xdr:rowOff>97896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6BFA83E-EC62-4EC2-815C-920AEE0AAB8B}"/>
            </a:ext>
          </a:extLst>
        </xdr:cNvPr>
        <xdr:cNvSpPr txBox="1"/>
      </xdr:nvSpPr>
      <xdr:spPr>
        <a:xfrm>
          <a:off x="169334" y="52917"/>
          <a:ext cx="1809750" cy="62706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9"/>
  <sheetViews>
    <sheetView showGridLines="0" showZeros="0" tabSelected="1" zoomScale="90" zoomScaleNormal="90" workbookViewId="0">
      <selection activeCell="AJ13" sqref="AJ13"/>
    </sheetView>
  </sheetViews>
  <sheetFormatPr defaultColWidth="9" defaultRowHeight="13.5" x14ac:dyDescent="0.15"/>
  <cols>
    <col min="1" max="1" width="10.625" style="24" customWidth="1"/>
    <col min="2" max="3" width="5.625" style="24" customWidth="1"/>
    <col min="4" max="5" width="4.125" style="24" customWidth="1"/>
    <col min="6" max="6" width="2.125" style="24" customWidth="1"/>
    <col min="7" max="8" width="3.375" style="24" customWidth="1"/>
    <col min="9" max="14" width="3.125" style="24" customWidth="1"/>
    <col min="15" max="21" width="3.375" style="24" customWidth="1"/>
    <col min="22" max="27" width="3.875" style="24" customWidth="1"/>
    <col min="28" max="33" width="3.5" style="24" customWidth="1"/>
    <col min="34" max="16384" width="9" style="24"/>
  </cols>
  <sheetData>
    <row r="1" spans="1:38" customFormat="1" ht="33.950000000000003" customHeight="1" x14ac:dyDescent="0.15">
      <c r="A1" s="32" t="s">
        <v>29</v>
      </c>
      <c r="B1" s="32"/>
      <c r="C1" s="33"/>
      <c r="D1" s="34"/>
      <c r="E1" s="34"/>
      <c r="F1" s="34"/>
      <c r="V1" s="35"/>
      <c r="W1" s="55"/>
      <c r="X1" s="55"/>
      <c r="Y1" s="55"/>
      <c r="Z1" s="55"/>
      <c r="AA1" s="35" t="s">
        <v>0</v>
      </c>
      <c r="AB1" s="54"/>
      <c r="AC1" s="54"/>
      <c r="AD1" s="35" t="s">
        <v>30</v>
      </c>
      <c r="AE1" s="54"/>
      <c r="AF1" s="54"/>
      <c r="AG1" s="35" t="s">
        <v>31</v>
      </c>
    </row>
    <row r="2" spans="1:38" customFormat="1" ht="12" customHeight="1" x14ac:dyDescent="0.15">
      <c r="A2" s="33"/>
      <c r="B2" s="33"/>
      <c r="C2" s="33"/>
      <c r="D2" s="34"/>
      <c r="E2" s="34"/>
      <c r="F2" s="34"/>
      <c r="V2" s="35"/>
      <c r="W2" s="35"/>
      <c r="X2" s="35"/>
      <c r="Y2" s="35"/>
      <c r="Z2" s="35"/>
      <c r="AA2" s="35"/>
    </row>
    <row r="3" spans="1:38" customFormat="1" ht="21.75" customHeight="1" x14ac:dyDescent="0.15">
      <c r="A3" s="8"/>
      <c r="B3" s="8"/>
      <c r="C3" s="8"/>
      <c r="D3" s="11"/>
      <c r="E3" s="162"/>
      <c r="F3" s="162"/>
      <c r="G3" s="162"/>
      <c r="H3" s="18" t="s">
        <v>55</v>
      </c>
      <c r="I3" s="163"/>
      <c r="J3" s="163"/>
      <c r="K3" s="18" t="s">
        <v>33</v>
      </c>
      <c r="L3" s="18"/>
      <c r="M3" s="18"/>
      <c r="N3" s="18"/>
      <c r="O3" s="18"/>
      <c r="P3" s="18"/>
      <c r="Q3" s="18"/>
      <c r="R3" s="18"/>
      <c r="S3" s="18"/>
      <c r="T3" s="8"/>
      <c r="U3" s="8"/>
      <c r="V3" s="8"/>
      <c r="W3" s="8"/>
      <c r="X3" s="8"/>
      <c r="Y3" s="8"/>
      <c r="Z3" s="8"/>
      <c r="AA3" s="8"/>
      <c r="AB3" s="8"/>
    </row>
    <row r="4" spans="1:38" customFormat="1" ht="9" customHeight="1" x14ac:dyDescent="0.15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8" customFormat="1" ht="18.2" customHeight="1" x14ac:dyDescent="0.15">
      <c r="A5" s="52" t="s">
        <v>32</v>
      </c>
      <c r="J5" s="109"/>
      <c r="K5" s="109"/>
      <c r="L5" s="109"/>
      <c r="M5" s="109"/>
      <c r="N5" s="109"/>
      <c r="O5" s="109"/>
      <c r="P5" s="109"/>
      <c r="Q5" s="109"/>
      <c r="R5" s="109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38" ht="24" customHeight="1" thickBot="1" x14ac:dyDescent="0.2">
      <c r="A6" s="53" t="s">
        <v>54</v>
      </c>
      <c r="R6" s="26"/>
      <c r="S6" s="26"/>
      <c r="T6" s="26"/>
      <c r="U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8" ht="24" customHeight="1" thickBot="1" x14ac:dyDescent="0.2">
      <c r="A7" s="127" t="s">
        <v>6</v>
      </c>
      <c r="B7" s="128"/>
      <c r="C7" s="141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17" t="s">
        <v>39</v>
      </c>
      <c r="Q7" s="118"/>
      <c r="R7" s="118"/>
      <c r="S7" s="118"/>
      <c r="T7" s="118"/>
      <c r="U7" s="119"/>
      <c r="V7" s="117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9"/>
      <c r="AL7" t="s">
        <v>26</v>
      </c>
    </row>
    <row r="8" spans="1:38" ht="32.25" customHeight="1" thickBot="1" x14ac:dyDescent="0.2">
      <c r="A8" s="136" t="s">
        <v>7</v>
      </c>
      <c r="B8" s="73"/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64" t="s">
        <v>40</v>
      </c>
      <c r="Q8" s="165"/>
      <c r="R8" s="165"/>
      <c r="S8" s="165"/>
      <c r="T8" s="165"/>
      <c r="U8" s="166"/>
      <c r="V8" s="50" t="s">
        <v>51</v>
      </c>
      <c r="W8" s="91"/>
      <c r="X8" s="91"/>
      <c r="Y8" s="91"/>
      <c r="Z8" s="91"/>
      <c r="AA8" s="91"/>
      <c r="AB8" s="91"/>
      <c r="AC8" s="91"/>
      <c r="AD8" s="91"/>
      <c r="AE8" s="91"/>
      <c r="AF8" s="91"/>
      <c r="AG8" s="92"/>
      <c r="AL8" t="s">
        <v>27</v>
      </c>
    </row>
    <row r="9" spans="1:38" ht="18" customHeight="1" thickBot="1" x14ac:dyDescent="0.2">
      <c r="A9" s="99"/>
      <c r="B9" s="87"/>
      <c r="C9" s="145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99" t="s">
        <v>2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100"/>
      <c r="AL9"/>
    </row>
    <row r="10" spans="1:38" ht="39.950000000000003" customHeight="1" x14ac:dyDescent="0.15">
      <c r="A10" s="137" t="s">
        <v>8</v>
      </c>
      <c r="B10" s="138"/>
      <c r="C10" s="148">
        <f>IF(AB31="","",AB31)</f>
        <v>0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  <c r="P10" s="123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4"/>
      <c r="AE10" s="73" t="s">
        <v>9</v>
      </c>
      <c r="AF10" s="14"/>
      <c r="AG10" s="15"/>
    </row>
    <row r="11" spans="1:38" ht="39.950000000000003" customHeight="1" thickBot="1" x14ac:dyDescent="0.2">
      <c r="A11" s="139"/>
      <c r="B11" s="140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  <c r="P11" s="125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6"/>
      <c r="AE11" s="87"/>
      <c r="AF11" s="16"/>
      <c r="AG11" s="17"/>
    </row>
    <row r="12" spans="1:38" ht="15" customHeight="1" x14ac:dyDescent="0.1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1"/>
      <c r="P12" s="6"/>
      <c r="Q12" s="11"/>
      <c r="R12" s="11"/>
      <c r="S12" s="11"/>
      <c r="T12" s="11"/>
      <c r="U12" s="11"/>
      <c r="V12" s="6"/>
      <c r="W12" s="11"/>
      <c r="X12" s="11"/>
      <c r="Y12" s="11"/>
      <c r="Z12" s="11"/>
      <c r="AA12" s="11"/>
      <c r="AB12" s="11"/>
      <c r="AC12" s="11"/>
      <c r="AD12" s="11"/>
      <c r="AE12" s="27"/>
      <c r="AF12" s="28"/>
      <c r="AG12" s="28"/>
    </row>
    <row r="13" spans="1:38" ht="15" customHeight="1" thickBot="1" x14ac:dyDescent="0.2">
      <c r="A13" s="9"/>
      <c r="B13" s="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8" ht="16.5" customHeight="1" x14ac:dyDescent="0.15">
      <c r="A14" s="154" t="s">
        <v>23</v>
      </c>
      <c r="B14" s="155"/>
      <c r="C14" s="158" t="s">
        <v>4</v>
      </c>
      <c r="D14" s="158"/>
      <c r="E14" s="159"/>
      <c r="F14" s="167" t="s">
        <v>21</v>
      </c>
      <c r="G14" s="168"/>
      <c r="H14" s="169"/>
      <c r="I14" s="173" t="s">
        <v>22</v>
      </c>
      <c r="J14" s="174"/>
      <c r="K14" s="174"/>
      <c r="L14" s="174"/>
      <c r="M14" s="174"/>
      <c r="N14" s="175"/>
      <c r="O14" s="120" t="s">
        <v>24</v>
      </c>
      <c r="P14" s="179" t="s">
        <v>3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1"/>
      <c r="AB14" s="72" t="s">
        <v>41</v>
      </c>
      <c r="AC14" s="73"/>
      <c r="AD14" s="73"/>
      <c r="AE14" s="73"/>
      <c r="AF14" s="73"/>
      <c r="AG14" s="74"/>
    </row>
    <row r="15" spans="1:38" ht="31.5" customHeight="1" x14ac:dyDescent="0.15">
      <c r="A15" s="156"/>
      <c r="B15" s="157"/>
      <c r="C15" s="160"/>
      <c r="D15" s="160"/>
      <c r="E15" s="161"/>
      <c r="F15" s="170"/>
      <c r="G15" s="171"/>
      <c r="H15" s="172"/>
      <c r="I15" s="176"/>
      <c r="J15" s="177"/>
      <c r="K15" s="177"/>
      <c r="L15" s="177"/>
      <c r="M15" s="177"/>
      <c r="N15" s="178"/>
      <c r="O15" s="121"/>
      <c r="P15" s="88" t="s">
        <v>20</v>
      </c>
      <c r="Q15" s="89"/>
      <c r="R15" s="89"/>
      <c r="S15" s="89"/>
      <c r="T15" s="89"/>
      <c r="U15" s="89"/>
      <c r="V15" s="88" t="s">
        <v>42</v>
      </c>
      <c r="W15" s="89"/>
      <c r="X15" s="89"/>
      <c r="Y15" s="89"/>
      <c r="Z15" s="89"/>
      <c r="AA15" s="90"/>
      <c r="AB15" s="75"/>
      <c r="AC15" s="76"/>
      <c r="AD15" s="76"/>
      <c r="AE15" s="76"/>
      <c r="AF15" s="76"/>
      <c r="AG15" s="77"/>
    </row>
    <row r="16" spans="1:38" ht="45.95" customHeight="1" x14ac:dyDescent="0.15">
      <c r="A16" s="110"/>
      <c r="B16" s="111"/>
      <c r="C16" s="111"/>
      <c r="D16" s="111"/>
      <c r="E16" s="112"/>
      <c r="F16" s="113"/>
      <c r="G16" s="114"/>
      <c r="H16" s="115"/>
      <c r="I16" s="113"/>
      <c r="J16" s="114"/>
      <c r="K16" s="114"/>
      <c r="L16" s="114"/>
      <c r="M16" s="114"/>
      <c r="N16" s="115"/>
      <c r="O16" s="44"/>
      <c r="P16" s="81" t="str">
        <f t="shared" ref="P16" si="0">IF(AND(SUM(F16:N16)&gt;0,O16="")=TRUE,F16*I16,"")</f>
        <v/>
      </c>
      <c r="Q16" s="82"/>
      <c r="R16" s="82"/>
      <c r="S16" s="82"/>
      <c r="T16" s="82"/>
      <c r="U16" s="83"/>
      <c r="V16" s="81" t="str">
        <f t="shared" ref="V16" si="1">+IF(AND(SUM(F16:N16)&gt;0,O16="*")=TRUE,F16*I16,"")</f>
        <v/>
      </c>
      <c r="W16" s="82"/>
      <c r="X16" s="82"/>
      <c r="Y16" s="82"/>
      <c r="Z16" s="82"/>
      <c r="AA16" s="83"/>
      <c r="AB16" s="69"/>
      <c r="AC16" s="70"/>
      <c r="AD16" s="70"/>
      <c r="AE16" s="70"/>
      <c r="AF16" s="70"/>
      <c r="AG16" s="71"/>
    </row>
    <row r="17" spans="1:37" ht="45.95" customHeight="1" x14ac:dyDescent="0.15">
      <c r="A17" s="110"/>
      <c r="B17" s="111"/>
      <c r="C17" s="111"/>
      <c r="D17" s="111"/>
      <c r="E17" s="112"/>
      <c r="F17" s="113"/>
      <c r="G17" s="114"/>
      <c r="H17" s="115"/>
      <c r="I17" s="113"/>
      <c r="J17" s="114"/>
      <c r="K17" s="114"/>
      <c r="L17" s="114"/>
      <c r="M17" s="114"/>
      <c r="N17" s="115"/>
      <c r="O17" s="44"/>
      <c r="P17" s="81" t="str">
        <f>IF(AND(SUM(F17:N17)&gt;0,O17="")=TRUE,F17*I17,"")</f>
        <v/>
      </c>
      <c r="Q17" s="82"/>
      <c r="R17" s="82"/>
      <c r="S17" s="82"/>
      <c r="T17" s="82"/>
      <c r="U17" s="83"/>
      <c r="V17" s="81" t="str">
        <f>+IF(AND(SUM(F17:N17)&gt;0,O17="*")=TRUE,F17*I17,"")</f>
        <v/>
      </c>
      <c r="W17" s="82"/>
      <c r="X17" s="82"/>
      <c r="Y17" s="82"/>
      <c r="Z17" s="82"/>
      <c r="AA17" s="83"/>
      <c r="AB17" s="69"/>
      <c r="AC17" s="70"/>
      <c r="AD17" s="70"/>
      <c r="AE17" s="70"/>
      <c r="AF17" s="70"/>
      <c r="AG17" s="71"/>
    </row>
    <row r="18" spans="1:37" ht="45.95" customHeight="1" x14ac:dyDescent="0.15">
      <c r="A18" s="110"/>
      <c r="B18" s="111"/>
      <c r="C18" s="111"/>
      <c r="D18" s="111"/>
      <c r="E18" s="112"/>
      <c r="F18" s="113"/>
      <c r="G18" s="114"/>
      <c r="H18" s="115"/>
      <c r="I18" s="113"/>
      <c r="J18" s="114"/>
      <c r="K18" s="114"/>
      <c r="L18" s="114"/>
      <c r="M18" s="114"/>
      <c r="N18" s="115"/>
      <c r="O18" s="44"/>
      <c r="P18" s="81" t="str">
        <f>IF(AND(SUM(F18:N18)&gt;0,O18="")=TRUE,F18*I18,"")</f>
        <v/>
      </c>
      <c r="Q18" s="82"/>
      <c r="R18" s="82"/>
      <c r="S18" s="82"/>
      <c r="T18" s="82"/>
      <c r="U18" s="83"/>
      <c r="V18" s="81" t="str">
        <f>+IF(AND(SUM(F18:N18)&gt;0,O18="*")=TRUE,F18*I18,"")</f>
        <v/>
      </c>
      <c r="W18" s="82"/>
      <c r="X18" s="82"/>
      <c r="Y18" s="82"/>
      <c r="Z18" s="82"/>
      <c r="AA18" s="83"/>
      <c r="AB18" s="69"/>
      <c r="AC18" s="70"/>
      <c r="AD18" s="70"/>
      <c r="AE18" s="70"/>
      <c r="AF18" s="70"/>
      <c r="AG18" s="71"/>
    </row>
    <row r="19" spans="1:37" ht="45.95" customHeight="1" x14ac:dyDescent="0.15">
      <c r="A19" s="110"/>
      <c r="B19" s="111"/>
      <c r="C19" s="111"/>
      <c r="D19" s="111"/>
      <c r="E19" s="112"/>
      <c r="F19" s="113"/>
      <c r="G19" s="114"/>
      <c r="H19" s="115"/>
      <c r="I19" s="116"/>
      <c r="J19" s="116"/>
      <c r="K19" s="116"/>
      <c r="L19" s="116"/>
      <c r="M19" s="116"/>
      <c r="N19" s="116"/>
      <c r="O19" s="29"/>
      <c r="P19" s="81" t="str">
        <f t="shared" ref="P19" si="2">IF(AND(SUM(F19:N19)&gt;0,O19="")=TRUE,F19*I19,"")</f>
        <v/>
      </c>
      <c r="Q19" s="82"/>
      <c r="R19" s="82"/>
      <c r="S19" s="82"/>
      <c r="T19" s="82"/>
      <c r="U19" s="82"/>
      <c r="V19" s="81" t="str">
        <f t="shared" ref="V19:V25" si="3">+IF(AND(SUM(F19:N19)&gt;0,O19="*")=TRUE,F19*I19,"")</f>
        <v/>
      </c>
      <c r="W19" s="82"/>
      <c r="X19" s="82"/>
      <c r="Y19" s="82"/>
      <c r="Z19" s="82"/>
      <c r="AA19" s="83"/>
      <c r="AB19" s="69"/>
      <c r="AC19" s="70"/>
      <c r="AD19" s="70"/>
      <c r="AE19" s="70"/>
      <c r="AF19" s="70"/>
      <c r="AG19" s="71"/>
    </row>
    <row r="20" spans="1:37" ht="45.95" customHeight="1" x14ac:dyDescent="0.15">
      <c r="A20" s="110"/>
      <c r="B20" s="111"/>
      <c r="C20" s="111"/>
      <c r="D20" s="111"/>
      <c r="E20" s="112"/>
      <c r="F20" s="113"/>
      <c r="G20" s="114"/>
      <c r="H20" s="115"/>
      <c r="I20" s="116"/>
      <c r="J20" s="116"/>
      <c r="K20" s="116"/>
      <c r="L20" s="116"/>
      <c r="M20" s="116"/>
      <c r="N20" s="116"/>
      <c r="O20" s="29"/>
      <c r="P20" s="81" t="str">
        <f t="shared" ref="P20:P25" si="4">IF(AND(SUM(F20:N20)&gt;0,O20="")=TRUE,F20*I20,"")</f>
        <v/>
      </c>
      <c r="Q20" s="82"/>
      <c r="R20" s="82"/>
      <c r="S20" s="82"/>
      <c r="T20" s="82"/>
      <c r="U20" s="82"/>
      <c r="V20" s="81" t="str">
        <f t="shared" si="3"/>
        <v/>
      </c>
      <c r="W20" s="82"/>
      <c r="X20" s="82"/>
      <c r="Y20" s="82"/>
      <c r="Z20" s="82"/>
      <c r="AA20" s="83"/>
      <c r="AB20" s="69"/>
      <c r="AC20" s="70"/>
      <c r="AD20" s="70"/>
      <c r="AE20" s="70"/>
      <c r="AF20" s="70"/>
      <c r="AG20" s="71"/>
    </row>
    <row r="21" spans="1:37" ht="45.95" customHeight="1" x14ac:dyDescent="0.15">
      <c r="A21" s="110"/>
      <c r="B21" s="111"/>
      <c r="C21" s="111"/>
      <c r="D21" s="111"/>
      <c r="E21" s="112"/>
      <c r="F21" s="113"/>
      <c r="G21" s="114"/>
      <c r="H21" s="115"/>
      <c r="I21" s="116"/>
      <c r="J21" s="116"/>
      <c r="K21" s="116"/>
      <c r="L21" s="116"/>
      <c r="M21" s="116"/>
      <c r="N21" s="116"/>
      <c r="O21" s="29"/>
      <c r="P21" s="81" t="str">
        <f t="shared" si="4"/>
        <v/>
      </c>
      <c r="Q21" s="82"/>
      <c r="R21" s="82"/>
      <c r="S21" s="82"/>
      <c r="T21" s="82"/>
      <c r="U21" s="82"/>
      <c r="V21" s="81" t="str">
        <f t="shared" si="3"/>
        <v/>
      </c>
      <c r="W21" s="82"/>
      <c r="X21" s="82"/>
      <c r="Y21" s="82"/>
      <c r="Z21" s="82"/>
      <c r="AA21" s="83"/>
      <c r="AB21" s="69"/>
      <c r="AC21" s="70"/>
      <c r="AD21" s="70"/>
      <c r="AE21" s="70"/>
      <c r="AF21" s="70"/>
      <c r="AG21" s="71"/>
    </row>
    <row r="22" spans="1:37" ht="45.95" customHeight="1" x14ac:dyDescent="0.15">
      <c r="A22" s="110"/>
      <c r="B22" s="111"/>
      <c r="C22" s="111"/>
      <c r="D22" s="111"/>
      <c r="E22" s="112"/>
      <c r="F22" s="113"/>
      <c r="G22" s="114"/>
      <c r="H22" s="115"/>
      <c r="I22" s="116"/>
      <c r="J22" s="116"/>
      <c r="K22" s="116"/>
      <c r="L22" s="116"/>
      <c r="M22" s="116"/>
      <c r="N22" s="116"/>
      <c r="O22" s="31"/>
      <c r="P22" s="81" t="str">
        <f t="shared" ref="P22:P23" si="5">IF(AND(SUM(F22:N22)&gt;0,O22="")=TRUE,F22*I22,"")</f>
        <v/>
      </c>
      <c r="Q22" s="82"/>
      <c r="R22" s="82"/>
      <c r="S22" s="82"/>
      <c r="T22" s="82"/>
      <c r="U22" s="82"/>
      <c r="V22" s="81" t="str">
        <f t="shared" ref="V22:V23" si="6">+IF(AND(SUM(F22:N22)&gt;0,O22="*")=TRUE,F22*I22,"")</f>
        <v/>
      </c>
      <c r="W22" s="82"/>
      <c r="X22" s="82"/>
      <c r="Y22" s="82"/>
      <c r="Z22" s="82"/>
      <c r="AA22" s="83"/>
      <c r="AB22" s="69"/>
      <c r="AC22" s="70"/>
      <c r="AD22" s="70"/>
      <c r="AE22" s="70"/>
      <c r="AF22" s="70"/>
      <c r="AG22" s="71"/>
    </row>
    <row r="23" spans="1:37" ht="45.95" customHeight="1" x14ac:dyDescent="0.15">
      <c r="A23" s="110"/>
      <c r="B23" s="111"/>
      <c r="C23" s="111"/>
      <c r="D23" s="111"/>
      <c r="E23" s="112"/>
      <c r="F23" s="113"/>
      <c r="G23" s="114"/>
      <c r="H23" s="115"/>
      <c r="I23" s="116"/>
      <c r="J23" s="116"/>
      <c r="K23" s="116"/>
      <c r="L23" s="116"/>
      <c r="M23" s="116"/>
      <c r="N23" s="116"/>
      <c r="O23" s="31"/>
      <c r="P23" s="81" t="str">
        <f t="shared" si="5"/>
        <v/>
      </c>
      <c r="Q23" s="82"/>
      <c r="R23" s="82"/>
      <c r="S23" s="82"/>
      <c r="T23" s="82"/>
      <c r="U23" s="82"/>
      <c r="V23" s="81" t="str">
        <f t="shared" si="6"/>
        <v/>
      </c>
      <c r="W23" s="82"/>
      <c r="X23" s="82"/>
      <c r="Y23" s="82"/>
      <c r="Z23" s="82"/>
      <c r="AA23" s="83"/>
      <c r="AB23" s="69"/>
      <c r="AC23" s="70"/>
      <c r="AD23" s="70"/>
      <c r="AE23" s="70"/>
      <c r="AF23" s="70"/>
      <c r="AG23" s="71"/>
    </row>
    <row r="24" spans="1:37" ht="45.95" customHeight="1" x14ac:dyDescent="0.15">
      <c r="A24" s="110"/>
      <c r="B24" s="111"/>
      <c r="C24" s="111"/>
      <c r="D24" s="111"/>
      <c r="E24" s="112"/>
      <c r="F24" s="113"/>
      <c r="G24" s="114"/>
      <c r="H24" s="115"/>
      <c r="I24" s="116"/>
      <c r="J24" s="116"/>
      <c r="K24" s="116"/>
      <c r="L24" s="116"/>
      <c r="M24" s="116"/>
      <c r="N24" s="116"/>
      <c r="O24" s="29"/>
      <c r="P24" s="81" t="str">
        <f t="shared" si="4"/>
        <v/>
      </c>
      <c r="Q24" s="82"/>
      <c r="R24" s="82"/>
      <c r="S24" s="82"/>
      <c r="T24" s="82"/>
      <c r="U24" s="82"/>
      <c r="V24" s="81" t="str">
        <f t="shared" si="3"/>
        <v/>
      </c>
      <c r="W24" s="82"/>
      <c r="X24" s="82"/>
      <c r="Y24" s="82"/>
      <c r="Z24" s="82"/>
      <c r="AA24" s="83"/>
      <c r="AB24" s="78"/>
      <c r="AC24" s="79"/>
      <c r="AD24" s="79"/>
      <c r="AE24" s="79"/>
      <c r="AF24" s="79"/>
      <c r="AG24" s="80"/>
    </row>
    <row r="25" spans="1:37" ht="45.95" customHeight="1" thickBot="1" x14ac:dyDescent="0.2">
      <c r="A25" s="129"/>
      <c r="B25" s="130"/>
      <c r="C25" s="130"/>
      <c r="D25" s="130"/>
      <c r="E25" s="131"/>
      <c r="F25" s="132"/>
      <c r="G25" s="133"/>
      <c r="H25" s="134"/>
      <c r="I25" s="135"/>
      <c r="J25" s="135"/>
      <c r="K25" s="135"/>
      <c r="L25" s="135"/>
      <c r="M25" s="135"/>
      <c r="N25" s="135"/>
      <c r="O25" s="30"/>
      <c r="P25" s="84" t="str">
        <f t="shared" si="4"/>
        <v/>
      </c>
      <c r="Q25" s="85"/>
      <c r="R25" s="85"/>
      <c r="S25" s="85"/>
      <c r="T25" s="85"/>
      <c r="U25" s="85"/>
      <c r="V25" s="84" t="str">
        <f t="shared" si="3"/>
        <v/>
      </c>
      <c r="W25" s="85"/>
      <c r="X25" s="85"/>
      <c r="Y25" s="85"/>
      <c r="Z25" s="85"/>
      <c r="AA25" s="86"/>
      <c r="AB25" s="56"/>
      <c r="AC25" s="57"/>
      <c r="AD25" s="57"/>
      <c r="AE25" s="57"/>
      <c r="AF25" s="57"/>
      <c r="AG25" s="58"/>
    </row>
    <row r="26" spans="1:37" ht="24" customHeight="1" x14ac:dyDescent="0.15">
      <c r="A26" s="12"/>
      <c r="B26" s="12"/>
      <c r="C26" s="12"/>
      <c r="D26" s="12"/>
      <c r="E26" s="12"/>
      <c r="F26" s="6"/>
      <c r="G26" s="21"/>
      <c r="H26" s="22"/>
      <c r="I26" s="194" t="s">
        <v>46</v>
      </c>
      <c r="J26" s="195"/>
      <c r="K26" s="195"/>
      <c r="L26" s="195"/>
      <c r="M26" s="195"/>
      <c r="N26" s="195"/>
      <c r="O26" s="196"/>
      <c r="P26" s="192">
        <f>SUM(P16:U25)</f>
        <v>0</v>
      </c>
      <c r="Q26" s="193"/>
      <c r="R26" s="193"/>
      <c r="S26" s="193"/>
      <c r="T26" s="193"/>
      <c r="U26" s="193"/>
      <c r="V26" s="59">
        <f>W31-V28</f>
        <v>0</v>
      </c>
      <c r="W26" s="60"/>
      <c r="X26" s="60"/>
      <c r="Y26" s="60"/>
      <c r="Z26" s="60"/>
      <c r="AA26" s="61"/>
      <c r="AB26" s="93">
        <f>SUM(P26:AA27)</f>
        <v>0</v>
      </c>
      <c r="AC26" s="94"/>
      <c r="AD26" s="94"/>
      <c r="AE26" s="94"/>
      <c r="AF26" s="94"/>
      <c r="AG26" s="95"/>
    </row>
    <row r="27" spans="1:37" ht="24" customHeight="1" thickBot="1" x14ac:dyDescent="0.2">
      <c r="A27" s="184"/>
      <c r="B27" s="184"/>
      <c r="C27" s="187"/>
      <c r="D27" s="187"/>
      <c r="E27" s="187"/>
      <c r="F27" s="187"/>
      <c r="G27" s="187"/>
      <c r="H27" s="22"/>
      <c r="I27" s="194"/>
      <c r="J27" s="195"/>
      <c r="K27" s="195"/>
      <c r="L27" s="195"/>
      <c r="M27" s="195"/>
      <c r="N27" s="195"/>
      <c r="O27" s="196"/>
      <c r="P27" s="192"/>
      <c r="Q27" s="193"/>
      <c r="R27" s="193"/>
      <c r="S27" s="193"/>
      <c r="T27" s="193"/>
      <c r="U27" s="193"/>
      <c r="V27" s="62"/>
      <c r="W27" s="63"/>
      <c r="X27" s="63"/>
      <c r="Y27" s="63"/>
      <c r="Z27" s="63"/>
      <c r="AA27" s="64"/>
      <c r="AB27" s="96"/>
      <c r="AC27" s="97"/>
      <c r="AD27" s="97"/>
      <c r="AE27" s="97"/>
      <c r="AF27" s="97"/>
      <c r="AG27" s="98"/>
    </row>
    <row r="28" spans="1:37" ht="24" customHeight="1" x14ac:dyDescent="0.15">
      <c r="A28" s="185"/>
      <c r="B28" s="185"/>
      <c r="C28" s="187"/>
      <c r="D28" s="187"/>
      <c r="E28" s="187"/>
      <c r="F28" s="187"/>
      <c r="G28" s="187"/>
      <c r="H28" s="22"/>
      <c r="I28" s="197" t="s">
        <v>34</v>
      </c>
      <c r="J28" s="198"/>
      <c r="K28" s="198"/>
      <c r="L28" s="198"/>
      <c r="M28" s="198"/>
      <c r="N28" s="198"/>
      <c r="O28" s="199"/>
      <c r="P28" s="65">
        <f>IF(P26="","",P26*0.1)</f>
        <v>0</v>
      </c>
      <c r="Q28" s="66"/>
      <c r="R28" s="66"/>
      <c r="S28" s="66"/>
      <c r="T28" s="66"/>
      <c r="U28" s="66"/>
      <c r="V28" s="65">
        <f>ROUND(W31/1.1*0.1,0)</f>
        <v>0</v>
      </c>
      <c r="W28" s="66"/>
      <c r="X28" s="66"/>
      <c r="Y28" s="66"/>
      <c r="Z28" s="66"/>
      <c r="AA28" s="66"/>
      <c r="AB28" s="93">
        <f>SUM(P28:AA29)</f>
        <v>0</v>
      </c>
      <c r="AC28" s="94"/>
      <c r="AD28" s="94"/>
      <c r="AE28" s="94"/>
      <c r="AF28" s="94"/>
      <c r="AG28" s="95"/>
    </row>
    <row r="29" spans="1:37" ht="24" customHeight="1" thickBot="1" x14ac:dyDescent="0.2">
      <c r="A29" s="186"/>
      <c r="B29" s="186"/>
      <c r="C29" s="186"/>
      <c r="D29" s="186"/>
      <c r="E29" s="186"/>
      <c r="F29" s="186"/>
      <c r="G29" s="186"/>
      <c r="H29" s="22"/>
      <c r="I29" s="200"/>
      <c r="J29" s="201"/>
      <c r="K29" s="201"/>
      <c r="L29" s="201"/>
      <c r="M29" s="201"/>
      <c r="N29" s="201"/>
      <c r="O29" s="202"/>
      <c r="P29" s="67"/>
      <c r="Q29" s="68"/>
      <c r="R29" s="68"/>
      <c r="S29" s="68"/>
      <c r="T29" s="68"/>
      <c r="U29" s="68"/>
      <c r="V29" s="67"/>
      <c r="W29" s="68"/>
      <c r="X29" s="68"/>
      <c r="Y29" s="68"/>
      <c r="Z29" s="68"/>
      <c r="AA29" s="68"/>
      <c r="AB29" s="96"/>
      <c r="AC29" s="97"/>
      <c r="AD29" s="97"/>
      <c r="AE29" s="97"/>
      <c r="AF29" s="97"/>
      <c r="AG29" s="98"/>
    </row>
    <row r="30" spans="1:37" ht="33" customHeight="1" x14ac:dyDescent="0.15">
      <c r="A30" s="184"/>
      <c r="B30" s="184"/>
      <c r="C30" s="184"/>
      <c r="D30" s="184"/>
      <c r="E30" s="184"/>
      <c r="F30" s="184"/>
      <c r="G30" s="184"/>
      <c r="H30" s="23"/>
      <c r="I30" s="203" t="s">
        <v>25</v>
      </c>
      <c r="J30" s="204"/>
      <c r="K30" s="204"/>
      <c r="L30" s="204"/>
      <c r="M30" s="204"/>
      <c r="N30" s="204"/>
      <c r="O30" s="204"/>
      <c r="P30" s="188" t="s">
        <v>16</v>
      </c>
      <c r="Q30" s="45"/>
      <c r="R30" s="45"/>
      <c r="S30" s="45"/>
      <c r="T30" s="45"/>
      <c r="U30" s="45"/>
      <c r="V30" s="190" t="s">
        <v>17</v>
      </c>
      <c r="W30" s="45"/>
      <c r="X30" s="45"/>
      <c r="Y30" s="45"/>
      <c r="Z30" s="45"/>
      <c r="AA30" s="45"/>
      <c r="AB30" s="106" t="s">
        <v>47</v>
      </c>
      <c r="AC30" s="107"/>
      <c r="AD30" s="107"/>
      <c r="AE30" s="107"/>
      <c r="AF30" s="107"/>
      <c r="AG30" s="108"/>
      <c r="AK30"/>
    </row>
    <row r="31" spans="1:37" ht="33" customHeight="1" thickBot="1" x14ac:dyDescent="0.2">
      <c r="A31" s="184"/>
      <c r="B31" s="184"/>
      <c r="C31" s="184"/>
      <c r="D31" s="184"/>
      <c r="E31" s="184"/>
      <c r="F31" s="184"/>
      <c r="G31" s="184"/>
      <c r="H31" s="23"/>
      <c r="I31" s="205"/>
      <c r="J31" s="206"/>
      <c r="K31" s="206"/>
      <c r="L31" s="206"/>
      <c r="M31" s="206"/>
      <c r="N31" s="206"/>
      <c r="O31" s="206"/>
      <c r="P31" s="189"/>
      <c r="Q31" s="104">
        <f>P26+P28</f>
        <v>0</v>
      </c>
      <c r="R31" s="104"/>
      <c r="S31" s="104"/>
      <c r="T31" s="104"/>
      <c r="U31" s="105"/>
      <c r="V31" s="191"/>
      <c r="W31" s="104">
        <f>SUM(V16:AA25)</f>
        <v>0</v>
      </c>
      <c r="X31" s="104"/>
      <c r="Y31" s="104"/>
      <c r="Z31" s="104"/>
      <c r="AA31" s="105"/>
      <c r="AB31" s="101">
        <f>+Q31+W31</f>
        <v>0</v>
      </c>
      <c r="AC31" s="102"/>
      <c r="AD31" s="102"/>
      <c r="AE31" s="102"/>
      <c r="AF31" s="102"/>
      <c r="AG31" s="103"/>
    </row>
    <row r="32" spans="1:37" ht="10.5" customHeight="1" x14ac:dyDescent="0.2">
      <c r="B32" s="4"/>
      <c r="C32" s="4"/>
      <c r="D32" s="4"/>
      <c r="E32" s="4"/>
      <c r="F32" s="6"/>
      <c r="G32" s="5"/>
      <c r="H32" s="5"/>
      <c r="I32" s="5"/>
      <c r="J32" s="5"/>
      <c r="K32" s="5"/>
      <c r="L32" s="5"/>
      <c r="M32" s="6"/>
      <c r="N32" s="7"/>
      <c r="O32" s="7"/>
      <c r="P32" s="7"/>
      <c r="Q32" s="7"/>
      <c r="R32" s="7"/>
      <c r="S32" s="182"/>
      <c r="T32" s="182"/>
      <c r="U32" s="182"/>
      <c r="V32" s="7"/>
      <c r="W32" s="7"/>
      <c r="X32" s="7"/>
      <c r="Y32" s="182"/>
      <c r="Z32" s="182"/>
      <c r="AA32" s="182"/>
      <c r="AB32" s="183"/>
      <c r="AC32" s="183"/>
      <c r="AD32" s="183"/>
      <c r="AE32" s="183"/>
      <c r="AF32" s="183"/>
      <c r="AG32" s="183"/>
    </row>
    <row r="33" spans="1:33" ht="18" customHeight="1" x14ac:dyDescent="0.15">
      <c r="A33" s="10" t="s">
        <v>13</v>
      </c>
      <c r="B33" s="25"/>
      <c r="C33" s="25"/>
      <c r="F33" s="3"/>
      <c r="G33" s="2"/>
      <c r="H33" s="3"/>
      <c r="J33" s="2"/>
      <c r="K33" s="2"/>
      <c r="L33" s="3"/>
      <c r="M33" s="3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 t="s">
        <v>53</v>
      </c>
    </row>
    <row r="34" spans="1:33" ht="19.5" customHeight="1" x14ac:dyDescent="0.15">
      <c r="A34" s="42" t="s">
        <v>14</v>
      </c>
      <c r="B34" s="37"/>
      <c r="C34" s="37"/>
      <c r="D34" s="38"/>
      <c r="E34" s="38"/>
      <c r="F34" s="39"/>
      <c r="G34" s="40"/>
      <c r="H34" s="39"/>
      <c r="I34" s="39"/>
      <c r="J34" s="40"/>
      <c r="K34" s="40"/>
      <c r="L34" s="39"/>
      <c r="M34" s="39"/>
      <c r="N34" s="39"/>
      <c r="O34" s="39"/>
      <c r="P34" s="40"/>
      <c r="Q34" s="40"/>
      <c r="R34" s="40"/>
      <c r="S34" s="40"/>
      <c r="T34" s="40"/>
      <c r="U34" s="40"/>
      <c r="V34" s="40"/>
      <c r="W34" s="19"/>
      <c r="X34" s="19"/>
      <c r="Y34" s="19"/>
      <c r="Z34" s="19"/>
      <c r="AA34" s="19"/>
      <c r="AB34" s="19"/>
      <c r="AC34" s="19"/>
      <c r="AD34" s="19"/>
      <c r="AE34" s="19"/>
      <c r="AF34" s="2"/>
      <c r="AG34" s="2"/>
    </row>
    <row r="35" spans="1:33" ht="19.5" customHeight="1" x14ac:dyDescent="0.15">
      <c r="A35" s="43" t="s">
        <v>38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3" ht="19.5" customHeight="1" x14ac:dyDescent="0.15">
      <c r="A36" s="43" t="s">
        <v>52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3" ht="19.5" customHeight="1" x14ac:dyDescent="0.15">
      <c r="A37" s="43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3" ht="19.5" customHeight="1" x14ac:dyDescent="0.15">
      <c r="A38" s="43" t="s">
        <v>15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3" ht="18" customHeight="1" x14ac:dyDescent="0.15">
      <c r="A39" s="46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3" x14ac:dyDescent="0.15">
      <c r="A40" s="4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G40" s="1"/>
    </row>
    <row r="50" spans="2:2" ht="19.5" x14ac:dyDescent="0.15">
      <c r="B50" s="51"/>
    </row>
    <row r="51" spans="2:2" ht="19.5" x14ac:dyDescent="0.15">
      <c r="B51" s="51"/>
    </row>
    <row r="52" spans="2:2" ht="19.5" x14ac:dyDescent="0.15">
      <c r="B52" s="51"/>
    </row>
    <row r="53" spans="2:2" ht="19.5" x14ac:dyDescent="0.15">
      <c r="B53" s="51"/>
    </row>
    <row r="54" spans="2:2" ht="19.5" x14ac:dyDescent="0.15">
      <c r="B54" s="51"/>
    </row>
    <row r="69" spans="29:35" x14ac:dyDescent="0.15">
      <c r="AC69" s="24">
        <v>1</v>
      </c>
      <c r="AI69" s="24">
        <v>2023</v>
      </c>
    </row>
    <row r="70" spans="29:35" x14ac:dyDescent="0.15">
      <c r="AC70" s="24">
        <v>2</v>
      </c>
      <c r="AI70" s="24">
        <v>2024</v>
      </c>
    </row>
    <row r="71" spans="29:35" x14ac:dyDescent="0.15">
      <c r="AC71" s="24">
        <v>3</v>
      </c>
      <c r="AI71" s="24">
        <v>2025</v>
      </c>
    </row>
    <row r="72" spans="29:35" x14ac:dyDescent="0.15">
      <c r="AC72" s="24">
        <v>4</v>
      </c>
      <c r="AI72" s="24">
        <v>2026</v>
      </c>
    </row>
    <row r="73" spans="29:35" x14ac:dyDescent="0.15">
      <c r="AC73" s="24">
        <v>5</v>
      </c>
      <c r="AI73" s="24">
        <v>2027</v>
      </c>
    </row>
    <row r="74" spans="29:35" x14ac:dyDescent="0.15">
      <c r="AC74" s="24">
        <v>6</v>
      </c>
      <c r="AI74" s="24">
        <v>2028</v>
      </c>
    </row>
    <row r="75" spans="29:35" x14ac:dyDescent="0.15">
      <c r="AC75" s="24">
        <v>7</v>
      </c>
      <c r="AI75" s="24">
        <v>2029</v>
      </c>
    </row>
    <row r="76" spans="29:35" x14ac:dyDescent="0.15">
      <c r="AC76" s="24">
        <v>8</v>
      </c>
      <c r="AI76" s="24">
        <v>2030</v>
      </c>
    </row>
    <row r="77" spans="29:35" x14ac:dyDescent="0.15">
      <c r="AC77" s="24">
        <v>9</v>
      </c>
      <c r="AI77" s="24">
        <v>2031</v>
      </c>
    </row>
    <row r="78" spans="29:35" x14ac:dyDescent="0.15">
      <c r="AC78" s="24">
        <v>10</v>
      </c>
      <c r="AI78" s="24">
        <v>2032</v>
      </c>
    </row>
    <row r="79" spans="29:35" x14ac:dyDescent="0.15">
      <c r="AC79" s="24">
        <v>11</v>
      </c>
    </row>
    <row r="80" spans="29:35" x14ac:dyDescent="0.15">
      <c r="AC80" s="24">
        <v>12</v>
      </c>
    </row>
    <row r="81" spans="29:29" x14ac:dyDescent="0.15">
      <c r="AC81" s="24">
        <v>13</v>
      </c>
    </row>
    <row r="82" spans="29:29" x14ac:dyDescent="0.15">
      <c r="AC82" s="24">
        <v>14</v>
      </c>
    </row>
    <row r="83" spans="29:29" x14ac:dyDescent="0.15">
      <c r="AC83" s="24">
        <v>15</v>
      </c>
    </row>
    <row r="84" spans="29:29" x14ac:dyDescent="0.15">
      <c r="AC84" s="24">
        <v>16</v>
      </c>
    </row>
    <row r="85" spans="29:29" x14ac:dyDescent="0.15">
      <c r="AC85" s="24">
        <v>17</v>
      </c>
    </row>
    <row r="86" spans="29:29" x14ac:dyDescent="0.15">
      <c r="AC86" s="24">
        <v>18</v>
      </c>
    </row>
    <row r="87" spans="29:29" x14ac:dyDescent="0.15">
      <c r="AC87" s="24">
        <v>19</v>
      </c>
    </row>
    <row r="88" spans="29:29" x14ac:dyDescent="0.15">
      <c r="AC88" s="24">
        <v>20</v>
      </c>
    </row>
    <row r="89" spans="29:29" x14ac:dyDescent="0.15">
      <c r="AC89" s="24">
        <v>21</v>
      </c>
    </row>
    <row r="90" spans="29:29" x14ac:dyDescent="0.15">
      <c r="AC90" s="24">
        <v>22</v>
      </c>
    </row>
    <row r="91" spans="29:29" x14ac:dyDescent="0.15">
      <c r="AC91" s="24">
        <v>23</v>
      </c>
    </row>
    <row r="92" spans="29:29" x14ac:dyDescent="0.15">
      <c r="AC92" s="24">
        <v>24</v>
      </c>
    </row>
    <row r="93" spans="29:29" x14ac:dyDescent="0.15">
      <c r="AC93" s="24">
        <v>25</v>
      </c>
    </row>
    <row r="94" spans="29:29" x14ac:dyDescent="0.15">
      <c r="AC94" s="24">
        <v>26</v>
      </c>
    </row>
    <row r="95" spans="29:29" x14ac:dyDescent="0.15">
      <c r="AC95" s="24">
        <v>27</v>
      </c>
    </row>
    <row r="96" spans="29:29" x14ac:dyDescent="0.15">
      <c r="AC96" s="24">
        <v>28</v>
      </c>
    </row>
    <row r="97" spans="29:29" x14ac:dyDescent="0.15">
      <c r="AC97" s="24">
        <v>29</v>
      </c>
    </row>
    <row r="98" spans="29:29" x14ac:dyDescent="0.15">
      <c r="AC98" s="24">
        <v>30</v>
      </c>
    </row>
    <row r="99" spans="29:29" x14ac:dyDescent="0.15">
      <c r="AC99" s="24">
        <v>31</v>
      </c>
    </row>
  </sheetData>
  <mergeCells count="112">
    <mergeCell ref="E3:G3"/>
    <mergeCell ref="I3:J3"/>
    <mergeCell ref="P8:U8"/>
    <mergeCell ref="F14:H15"/>
    <mergeCell ref="I14:N15"/>
    <mergeCell ref="P14:AA14"/>
    <mergeCell ref="S32:U32"/>
    <mergeCell ref="AB32:AG32"/>
    <mergeCell ref="V19:AA19"/>
    <mergeCell ref="Y32:AA32"/>
    <mergeCell ref="V23:AA23"/>
    <mergeCell ref="AB23:AG23"/>
    <mergeCell ref="A30:G31"/>
    <mergeCell ref="A27:B27"/>
    <mergeCell ref="A28:B28"/>
    <mergeCell ref="A29:G29"/>
    <mergeCell ref="C27:G28"/>
    <mergeCell ref="P30:P31"/>
    <mergeCell ref="V30:V31"/>
    <mergeCell ref="P26:U27"/>
    <mergeCell ref="P28:U29"/>
    <mergeCell ref="I26:O27"/>
    <mergeCell ref="I28:O29"/>
    <mergeCell ref="I30:O31"/>
    <mergeCell ref="AB20:AG20"/>
    <mergeCell ref="P24:U24"/>
    <mergeCell ref="P25:U25"/>
    <mergeCell ref="A21:E21"/>
    <mergeCell ref="A24:E24"/>
    <mergeCell ref="F21:H21"/>
    <mergeCell ref="I19:N19"/>
    <mergeCell ref="P19:U19"/>
    <mergeCell ref="A23:E23"/>
    <mergeCell ref="F23:H23"/>
    <mergeCell ref="I23:N23"/>
    <mergeCell ref="P23:U23"/>
    <mergeCell ref="F24:H24"/>
    <mergeCell ref="P21:U21"/>
    <mergeCell ref="I21:N21"/>
    <mergeCell ref="V20:AA20"/>
    <mergeCell ref="P17:U17"/>
    <mergeCell ref="P15:U15"/>
    <mergeCell ref="A7:B7"/>
    <mergeCell ref="A18:E18"/>
    <mergeCell ref="F18:H18"/>
    <mergeCell ref="F17:H17"/>
    <mergeCell ref="A25:E25"/>
    <mergeCell ref="F25:H25"/>
    <mergeCell ref="A19:E19"/>
    <mergeCell ref="F19:H19"/>
    <mergeCell ref="I25:N25"/>
    <mergeCell ref="A8:B9"/>
    <mergeCell ref="A10:B11"/>
    <mergeCell ref="C7:O7"/>
    <mergeCell ref="C8:O9"/>
    <mergeCell ref="C10:O11"/>
    <mergeCell ref="A14:B15"/>
    <mergeCell ref="A16:E16"/>
    <mergeCell ref="A17:E17"/>
    <mergeCell ref="C14:E15"/>
    <mergeCell ref="I20:N20"/>
    <mergeCell ref="P20:U20"/>
    <mergeCell ref="I24:N24"/>
    <mergeCell ref="F20:H20"/>
    <mergeCell ref="AB31:AG31"/>
    <mergeCell ref="Q31:U31"/>
    <mergeCell ref="W31:AA31"/>
    <mergeCell ref="AB30:AG30"/>
    <mergeCell ref="P16:U16"/>
    <mergeCell ref="J5:R5"/>
    <mergeCell ref="A22:E22"/>
    <mergeCell ref="F22:H22"/>
    <mergeCell ref="I22:N22"/>
    <mergeCell ref="P22:U22"/>
    <mergeCell ref="V22:AA22"/>
    <mergeCell ref="P7:U7"/>
    <mergeCell ref="V7:AG7"/>
    <mergeCell ref="A20:E20"/>
    <mergeCell ref="I16:N16"/>
    <mergeCell ref="I18:N18"/>
    <mergeCell ref="P18:U18"/>
    <mergeCell ref="AB18:AG18"/>
    <mergeCell ref="AB17:AG17"/>
    <mergeCell ref="O14:O15"/>
    <mergeCell ref="M13:AG13"/>
    <mergeCell ref="P10:AC11"/>
    <mergeCell ref="F16:H16"/>
    <mergeCell ref="I17:N17"/>
    <mergeCell ref="AE1:AF1"/>
    <mergeCell ref="AB1:AC1"/>
    <mergeCell ref="W1:Z1"/>
    <mergeCell ref="AB25:AG25"/>
    <mergeCell ref="V26:AA27"/>
    <mergeCell ref="V28:AA29"/>
    <mergeCell ref="AB19:AG19"/>
    <mergeCell ref="AB14:AG15"/>
    <mergeCell ref="AB24:AG24"/>
    <mergeCell ref="AB21:AG21"/>
    <mergeCell ref="V21:AA21"/>
    <mergeCell ref="V24:AA24"/>
    <mergeCell ref="AB16:AG16"/>
    <mergeCell ref="AB22:AG22"/>
    <mergeCell ref="V25:AA25"/>
    <mergeCell ref="AE10:AE11"/>
    <mergeCell ref="V15:AA15"/>
    <mergeCell ref="V16:AA16"/>
    <mergeCell ref="V17:AA17"/>
    <mergeCell ref="V18:AA18"/>
    <mergeCell ref="W8:AG8"/>
    <mergeCell ref="AB26:AG27"/>
    <mergeCell ref="AB28:AG29"/>
    <mergeCell ref="P9:AG9"/>
  </mergeCells>
  <phoneticPr fontId="2"/>
  <dataValidations count="5">
    <dataValidation type="list" allowBlank="1" showInputMessage="1" showErrorMessage="1" sqref="O16:O25" xr:uid="{00000000-0002-0000-0000-000000000000}">
      <formula1>"*"</formula1>
    </dataValidation>
    <dataValidation type="list" allowBlank="1" showInputMessage="1" showErrorMessage="1" sqref="I3" xr:uid="{7F63911E-402A-4EF6-AAF3-2A3AB3CED773}">
      <formula1>"1,2,3,4,5,6,7,8,9,10,11,12"</formula1>
    </dataValidation>
    <dataValidation type="list" allowBlank="1" showInputMessage="1" showErrorMessage="1" sqref="AB1:AC1" xr:uid="{00000000-0002-0000-0000-000002000000}">
      <formula1>$AC$69:$AC$80</formula1>
    </dataValidation>
    <dataValidation type="list" allowBlank="1" showInputMessage="1" showErrorMessage="1" sqref="AE1:AF1" xr:uid="{00000000-0002-0000-0000-000003000000}">
      <formula1>$AC$69:$AC$99</formula1>
    </dataValidation>
    <dataValidation type="list" allowBlank="1" showInputMessage="1" showErrorMessage="1" sqref="W1:Z1" xr:uid="{00000000-0002-0000-0000-000004000000}">
      <formula1>$AI$69:$AI$78</formula1>
    </dataValidation>
  </dataValidations>
  <printOptions horizontalCentered="1"/>
  <pageMargins left="0.62992125984251968" right="0.35433070866141736" top="0.55118110236220474" bottom="0" header="0.1968503937007874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4778-0063-47FF-9E06-D9A476B608A0}">
  <sheetPr>
    <pageSetUpPr fitToPage="1"/>
  </sheetPr>
  <dimension ref="A1:AL99"/>
  <sheetViews>
    <sheetView showGridLines="0" showZeros="0" zoomScale="90" zoomScaleNormal="90" workbookViewId="0">
      <selection activeCell="AI34" sqref="AI34"/>
    </sheetView>
  </sheetViews>
  <sheetFormatPr defaultColWidth="9" defaultRowHeight="13.5" x14ac:dyDescent="0.15"/>
  <cols>
    <col min="1" max="1" width="10.625" style="24" customWidth="1"/>
    <col min="2" max="3" width="5.625" style="24" customWidth="1"/>
    <col min="4" max="5" width="4.125" style="24" customWidth="1"/>
    <col min="6" max="6" width="2.125" style="24" customWidth="1"/>
    <col min="7" max="8" width="3.375" style="24" customWidth="1"/>
    <col min="9" max="14" width="3.125" style="24" customWidth="1"/>
    <col min="15" max="21" width="3.375" style="24" customWidth="1"/>
    <col min="22" max="27" width="3.875" style="24" customWidth="1"/>
    <col min="28" max="33" width="3.5" style="24" customWidth="1"/>
    <col min="34" max="16384" width="9" style="24"/>
  </cols>
  <sheetData>
    <row r="1" spans="1:38" customFormat="1" ht="33.950000000000003" customHeight="1" x14ac:dyDescent="0.15">
      <c r="A1" s="32" t="s">
        <v>29</v>
      </c>
      <c r="B1" s="32"/>
      <c r="C1" s="33"/>
      <c r="D1" s="34"/>
      <c r="E1" s="34"/>
      <c r="F1" s="34"/>
      <c r="V1" s="35"/>
      <c r="W1" s="55">
        <v>2023</v>
      </c>
      <c r="X1" s="55"/>
      <c r="Y1" s="55"/>
      <c r="Z1" s="55"/>
      <c r="AA1" s="35" t="s">
        <v>0</v>
      </c>
      <c r="AB1" s="54">
        <v>11</v>
      </c>
      <c r="AC1" s="54"/>
      <c r="AD1" s="35" t="s">
        <v>30</v>
      </c>
      <c r="AE1" s="54">
        <v>2</v>
      </c>
      <c r="AF1" s="54"/>
      <c r="AG1" s="35" t="s">
        <v>31</v>
      </c>
    </row>
    <row r="2" spans="1:38" customFormat="1" ht="12" customHeight="1" x14ac:dyDescent="0.15">
      <c r="A2" s="33"/>
      <c r="B2" s="33"/>
      <c r="C2" s="33"/>
      <c r="D2" s="34"/>
      <c r="E2" s="34"/>
      <c r="F2" s="34"/>
      <c r="V2" s="35"/>
      <c r="W2" s="35"/>
      <c r="X2" s="35"/>
      <c r="Y2" s="35"/>
      <c r="Z2" s="35"/>
      <c r="AA2" s="35"/>
    </row>
    <row r="3" spans="1:38" customFormat="1" ht="21.75" customHeight="1" x14ac:dyDescent="0.15">
      <c r="A3" s="8"/>
      <c r="B3" s="8"/>
      <c r="C3" s="8"/>
      <c r="D3" s="11"/>
      <c r="E3" s="233">
        <v>2023</v>
      </c>
      <c r="F3" s="233"/>
      <c r="G3" s="233"/>
      <c r="H3" s="18" t="s">
        <v>55</v>
      </c>
      <c r="I3" s="234">
        <v>10</v>
      </c>
      <c r="J3" s="234"/>
      <c r="K3" s="18" t="s">
        <v>33</v>
      </c>
      <c r="L3" s="18"/>
      <c r="M3" s="18"/>
      <c r="N3" s="18"/>
      <c r="O3" s="18"/>
      <c r="P3" s="18"/>
      <c r="Q3" s="18"/>
      <c r="R3" s="18"/>
      <c r="S3" s="18"/>
      <c r="T3" s="8"/>
      <c r="U3" s="8"/>
      <c r="V3" s="8"/>
      <c r="W3" s="8"/>
      <c r="X3" s="8"/>
      <c r="Y3" s="8"/>
      <c r="Z3" s="8"/>
      <c r="AA3" s="8"/>
      <c r="AB3" s="8"/>
    </row>
    <row r="4" spans="1:38" customFormat="1" ht="9" customHeight="1" x14ac:dyDescent="0.15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8" customFormat="1" ht="18.2" customHeight="1" x14ac:dyDescent="0.15">
      <c r="A5" s="52" t="s">
        <v>32</v>
      </c>
      <c r="J5" s="109"/>
      <c r="K5" s="109"/>
      <c r="L5" s="109"/>
      <c r="M5" s="109"/>
      <c r="N5" s="109"/>
      <c r="O5" s="109"/>
      <c r="P5" s="109"/>
      <c r="Q5" s="109"/>
      <c r="R5" s="109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38" ht="24" customHeight="1" thickBot="1" x14ac:dyDescent="0.2">
      <c r="A6" s="53" t="s">
        <v>54</v>
      </c>
      <c r="R6" s="26"/>
      <c r="S6" s="26"/>
      <c r="T6" s="26"/>
      <c r="U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8" ht="24" customHeight="1" thickBot="1" x14ac:dyDescent="0.2">
      <c r="A7" s="127" t="s">
        <v>6</v>
      </c>
      <c r="B7" s="128"/>
      <c r="C7" s="141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17" t="s">
        <v>39</v>
      </c>
      <c r="Q7" s="118"/>
      <c r="R7" s="118"/>
      <c r="S7" s="118"/>
      <c r="T7" s="118"/>
      <c r="U7" s="119"/>
      <c r="V7" s="117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9"/>
      <c r="AL7" t="s">
        <v>26</v>
      </c>
    </row>
    <row r="8" spans="1:38" ht="32.25" customHeight="1" thickBot="1" x14ac:dyDescent="0.2">
      <c r="A8" s="136" t="s">
        <v>7</v>
      </c>
      <c r="B8" s="73"/>
      <c r="C8" s="143" t="s">
        <v>18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64" t="s">
        <v>50</v>
      </c>
      <c r="Q8" s="165"/>
      <c r="R8" s="165"/>
      <c r="S8" s="165"/>
      <c r="T8" s="165"/>
      <c r="U8" s="166"/>
      <c r="V8" s="50" t="s">
        <v>51</v>
      </c>
      <c r="W8" s="231" t="s">
        <v>56</v>
      </c>
      <c r="X8" s="231"/>
      <c r="Y8" s="231"/>
      <c r="Z8" s="231"/>
      <c r="AA8" s="231"/>
      <c r="AB8" s="231"/>
      <c r="AC8" s="231"/>
      <c r="AD8" s="231"/>
      <c r="AE8" s="231"/>
      <c r="AF8" s="231"/>
      <c r="AG8" s="232"/>
      <c r="AL8" t="s">
        <v>27</v>
      </c>
    </row>
    <row r="9" spans="1:38" ht="18" customHeight="1" thickBot="1" x14ac:dyDescent="0.2">
      <c r="A9" s="99"/>
      <c r="B9" s="87"/>
      <c r="C9" s="145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99" t="s">
        <v>2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100"/>
      <c r="AL9"/>
    </row>
    <row r="10" spans="1:38" ht="39.950000000000003" customHeight="1" x14ac:dyDescent="0.15">
      <c r="A10" s="137" t="s">
        <v>8</v>
      </c>
      <c r="B10" s="138"/>
      <c r="C10" s="148">
        <f>IF(AB31="","",AB31)</f>
        <v>82400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  <c r="P10" s="227" t="s">
        <v>45</v>
      </c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14"/>
      <c r="AE10" s="73" t="s">
        <v>9</v>
      </c>
      <c r="AF10" s="14"/>
      <c r="AG10" s="15"/>
    </row>
    <row r="11" spans="1:38" ht="39.950000000000003" customHeight="1" thickBot="1" x14ac:dyDescent="0.2">
      <c r="A11" s="139"/>
      <c r="B11" s="140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  <c r="P11" s="229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16"/>
      <c r="AE11" s="87"/>
      <c r="AF11" s="16"/>
      <c r="AG11" s="17"/>
    </row>
    <row r="12" spans="1:38" ht="15" customHeight="1" x14ac:dyDescent="0.1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1"/>
      <c r="P12" s="6"/>
      <c r="Q12" s="11"/>
      <c r="R12" s="11"/>
      <c r="S12" s="11"/>
      <c r="T12" s="11"/>
      <c r="U12" s="11"/>
      <c r="V12" s="6"/>
      <c r="W12" s="11"/>
      <c r="X12" s="11"/>
      <c r="Y12" s="11"/>
      <c r="Z12" s="11"/>
      <c r="AA12" s="11"/>
      <c r="AB12" s="11"/>
      <c r="AC12" s="11"/>
      <c r="AD12" s="11"/>
      <c r="AE12" s="27"/>
      <c r="AF12" s="28"/>
      <c r="AG12" s="28"/>
    </row>
    <row r="13" spans="1:38" ht="15" customHeight="1" thickBot="1" x14ac:dyDescent="0.2">
      <c r="A13" s="9"/>
      <c r="B13" s="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8" ht="16.5" customHeight="1" x14ac:dyDescent="0.15">
      <c r="A14" s="154" t="s">
        <v>10</v>
      </c>
      <c r="B14" s="155"/>
      <c r="C14" s="158" t="s">
        <v>4</v>
      </c>
      <c r="D14" s="158"/>
      <c r="E14" s="159"/>
      <c r="F14" s="167" t="s">
        <v>11</v>
      </c>
      <c r="G14" s="168"/>
      <c r="H14" s="169"/>
      <c r="I14" s="173" t="s">
        <v>12</v>
      </c>
      <c r="J14" s="174"/>
      <c r="K14" s="174"/>
      <c r="L14" s="174"/>
      <c r="M14" s="174"/>
      <c r="N14" s="175"/>
      <c r="O14" s="120" t="s">
        <v>24</v>
      </c>
      <c r="P14" s="179" t="s">
        <v>3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1"/>
      <c r="AB14" s="72" t="s">
        <v>41</v>
      </c>
      <c r="AC14" s="73"/>
      <c r="AD14" s="73"/>
      <c r="AE14" s="73"/>
      <c r="AF14" s="73"/>
      <c r="AG14" s="74"/>
    </row>
    <row r="15" spans="1:38" ht="31.5" customHeight="1" x14ac:dyDescent="0.15">
      <c r="A15" s="156"/>
      <c r="B15" s="157"/>
      <c r="C15" s="160"/>
      <c r="D15" s="160"/>
      <c r="E15" s="161"/>
      <c r="F15" s="170"/>
      <c r="G15" s="171"/>
      <c r="H15" s="172"/>
      <c r="I15" s="176"/>
      <c r="J15" s="177"/>
      <c r="K15" s="177"/>
      <c r="L15" s="177"/>
      <c r="M15" s="177"/>
      <c r="N15" s="178"/>
      <c r="O15" s="121"/>
      <c r="P15" s="88" t="s">
        <v>20</v>
      </c>
      <c r="Q15" s="89"/>
      <c r="R15" s="89"/>
      <c r="S15" s="89"/>
      <c r="T15" s="89"/>
      <c r="U15" s="89"/>
      <c r="V15" s="88" t="s">
        <v>42</v>
      </c>
      <c r="W15" s="89"/>
      <c r="X15" s="89"/>
      <c r="Y15" s="89"/>
      <c r="Z15" s="89"/>
      <c r="AA15" s="90"/>
      <c r="AB15" s="75"/>
      <c r="AC15" s="76"/>
      <c r="AD15" s="76"/>
      <c r="AE15" s="76"/>
      <c r="AF15" s="76"/>
      <c r="AG15" s="77"/>
    </row>
    <row r="16" spans="1:38" ht="45.95" customHeight="1" x14ac:dyDescent="0.15">
      <c r="A16" s="110" t="s">
        <v>44</v>
      </c>
      <c r="B16" s="111"/>
      <c r="C16" s="111"/>
      <c r="D16" s="111"/>
      <c r="E16" s="112"/>
      <c r="F16" s="113">
        <v>2</v>
      </c>
      <c r="G16" s="114"/>
      <c r="H16" s="115"/>
      <c r="I16" s="113">
        <v>18000</v>
      </c>
      <c r="J16" s="114"/>
      <c r="K16" s="114"/>
      <c r="L16" s="114"/>
      <c r="M16" s="114"/>
      <c r="N16" s="115"/>
      <c r="O16" s="48"/>
      <c r="P16" s="81">
        <f t="shared" ref="P16" si="0">IF(AND(SUM(F16:N16)&gt;0,O16="")=TRUE,F16*I16,"")</f>
        <v>36000</v>
      </c>
      <c r="Q16" s="82"/>
      <c r="R16" s="82"/>
      <c r="S16" s="82"/>
      <c r="T16" s="82"/>
      <c r="U16" s="83"/>
      <c r="V16" s="81" t="str">
        <f t="shared" ref="V16" si="1">+IF(AND(SUM(F16:N16)&gt;0,O16="*")=TRUE,F16*I16,"")</f>
        <v/>
      </c>
      <c r="W16" s="82"/>
      <c r="X16" s="82"/>
      <c r="Y16" s="82"/>
      <c r="Z16" s="82"/>
      <c r="AA16" s="83"/>
      <c r="AB16" s="224" t="s">
        <v>43</v>
      </c>
      <c r="AC16" s="225"/>
      <c r="AD16" s="225"/>
      <c r="AE16" s="225"/>
      <c r="AF16" s="225"/>
      <c r="AG16" s="226"/>
    </row>
    <row r="17" spans="1:37" ht="45.95" customHeight="1" x14ac:dyDescent="0.15">
      <c r="A17" s="110" t="s">
        <v>36</v>
      </c>
      <c r="B17" s="111"/>
      <c r="C17" s="111"/>
      <c r="D17" s="111"/>
      <c r="E17" s="112"/>
      <c r="F17" s="113">
        <v>2</v>
      </c>
      <c r="G17" s="114"/>
      <c r="H17" s="115"/>
      <c r="I17" s="113">
        <v>2000</v>
      </c>
      <c r="J17" s="114"/>
      <c r="K17" s="114"/>
      <c r="L17" s="114"/>
      <c r="M17" s="114"/>
      <c r="N17" s="115"/>
      <c r="O17" s="48" t="s">
        <v>35</v>
      </c>
      <c r="P17" s="81" t="str">
        <f>IF(AND(SUM(F17:N17)&gt;0,O17="")=TRUE,F17*I17,"")</f>
        <v/>
      </c>
      <c r="Q17" s="82"/>
      <c r="R17" s="82"/>
      <c r="S17" s="82"/>
      <c r="T17" s="82"/>
      <c r="U17" s="83"/>
      <c r="V17" s="81">
        <f>+IF(AND(SUM(F17:N17)&gt;0,O17="*")=TRUE,F17*I17,"")</f>
        <v>4000</v>
      </c>
      <c r="W17" s="82"/>
      <c r="X17" s="82"/>
      <c r="Y17" s="82"/>
      <c r="Z17" s="82"/>
      <c r="AA17" s="83"/>
      <c r="AB17" s="69"/>
      <c r="AC17" s="70"/>
      <c r="AD17" s="70"/>
      <c r="AE17" s="70"/>
      <c r="AF17" s="70"/>
      <c r="AG17" s="71"/>
    </row>
    <row r="18" spans="1:37" ht="45.95" customHeight="1" x14ac:dyDescent="0.15">
      <c r="A18" s="110" t="s">
        <v>37</v>
      </c>
      <c r="B18" s="111"/>
      <c r="C18" s="111"/>
      <c r="D18" s="111"/>
      <c r="E18" s="112"/>
      <c r="F18" s="113">
        <v>1</v>
      </c>
      <c r="G18" s="114"/>
      <c r="H18" s="115"/>
      <c r="I18" s="113">
        <v>1100</v>
      </c>
      <c r="J18" s="114"/>
      <c r="K18" s="114"/>
      <c r="L18" s="114"/>
      <c r="M18" s="114"/>
      <c r="N18" s="115"/>
      <c r="O18" s="48" t="s">
        <v>35</v>
      </c>
      <c r="P18" s="81" t="str">
        <f>IF(AND(SUM(F18:N18)&gt;0,O18="")=TRUE,F18*I18,"")</f>
        <v/>
      </c>
      <c r="Q18" s="82"/>
      <c r="R18" s="82"/>
      <c r="S18" s="82"/>
      <c r="T18" s="82"/>
      <c r="U18" s="83"/>
      <c r="V18" s="81">
        <f>+IF(AND(SUM(F18:N18)&gt;0,O18="*")=TRUE,F18*I18,"")</f>
        <v>1100</v>
      </c>
      <c r="W18" s="82"/>
      <c r="X18" s="82"/>
      <c r="Y18" s="82"/>
      <c r="Z18" s="82"/>
      <c r="AA18" s="83"/>
      <c r="AB18" s="69"/>
      <c r="AC18" s="70"/>
      <c r="AD18" s="70"/>
      <c r="AE18" s="70"/>
      <c r="AF18" s="70"/>
      <c r="AG18" s="71"/>
    </row>
    <row r="19" spans="1:37" ht="45.95" customHeight="1" x14ac:dyDescent="0.15">
      <c r="A19" s="110"/>
      <c r="B19" s="111"/>
      <c r="C19" s="111"/>
      <c r="D19" s="111"/>
      <c r="E19" s="112"/>
      <c r="F19" s="113"/>
      <c r="G19" s="114"/>
      <c r="H19" s="115"/>
      <c r="I19" s="116"/>
      <c r="J19" s="116"/>
      <c r="K19" s="116"/>
      <c r="L19" s="116"/>
      <c r="M19" s="116"/>
      <c r="N19" s="116"/>
      <c r="O19" s="48"/>
      <c r="P19" s="81" t="str">
        <f t="shared" ref="P19:P25" si="2">IF(AND(SUM(F19:N19)&gt;0,O19="")=TRUE,F19*I19,"")</f>
        <v/>
      </c>
      <c r="Q19" s="82"/>
      <c r="R19" s="82"/>
      <c r="S19" s="82"/>
      <c r="T19" s="82"/>
      <c r="U19" s="82"/>
      <c r="V19" s="81" t="str">
        <f t="shared" ref="V19:V25" si="3">+IF(AND(SUM(F19:N19)&gt;0,O19="*")=TRUE,F19*I19,"")</f>
        <v/>
      </c>
      <c r="W19" s="82"/>
      <c r="X19" s="82"/>
      <c r="Y19" s="82"/>
      <c r="Z19" s="82"/>
      <c r="AA19" s="83"/>
      <c r="AB19" s="69"/>
      <c r="AC19" s="70"/>
      <c r="AD19" s="70"/>
      <c r="AE19" s="70"/>
      <c r="AF19" s="70"/>
      <c r="AG19" s="71"/>
    </row>
    <row r="20" spans="1:37" ht="45.95" customHeight="1" x14ac:dyDescent="0.15">
      <c r="A20" s="110" t="s">
        <v>28</v>
      </c>
      <c r="B20" s="111"/>
      <c r="C20" s="111"/>
      <c r="D20" s="111"/>
      <c r="E20" s="112"/>
      <c r="F20" s="219">
        <v>2</v>
      </c>
      <c r="G20" s="111"/>
      <c r="H20" s="112"/>
      <c r="I20" s="220">
        <v>16000</v>
      </c>
      <c r="J20" s="220"/>
      <c r="K20" s="220"/>
      <c r="L20" s="220"/>
      <c r="M20" s="220"/>
      <c r="N20" s="220"/>
      <c r="O20" s="48"/>
      <c r="P20" s="81">
        <f t="shared" si="2"/>
        <v>32000</v>
      </c>
      <c r="Q20" s="82"/>
      <c r="R20" s="82"/>
      <c r="S20" s="82"/>
      <c r="T20" s="82"/>
      <c r="U20" s="82"/>
      <c r="V20" s="81" t="str">
        <f t="shared" si="3"/>
        <v/>
      </c>
      <c r="W20" s="82"/>
      <c r="X20" s="82"/>
      <c r="Y20" s="82"/>
      <c r="Z20" s="82"/>
      <c r="AA20" s="83"/>
      <c r="AB20" s="221">
        <v>45221</v>
      </c>
      <c r="AC20" s="222"/>
      <c r="AD20" s="222"/>
      <c r="AE20" s="222"/>
      <c r="AF20" s="222"/>
      <c r="AG20" s="223"/>
    </row>
    <row r="21" spans="1:37" ht="45.95" customHeight="1" x14ac:dyDescent="0.15">
      <c r="A21" s="110" t="s">
        <v>5</v>
      </c>
      <c r="B21" s="111"/>
      <c r="C21" s="111"/>
      <c r="D21" s="111"/>
      <c r="E21" s="112"/>
      <c r="F21" s="219">
        <v>1</v>
      </c>
      <c r="G21" s="111"/>
      <c r="H21" s="112"/>
      <c r="I21" s="220">
        <v>1000</v>
      </c>
      <c r="J21" s="220"/>
      <c r="K21" s="220"/>
      <c r="L21" s="220"/>
      <c r="M21" s="220"/>
      <c r="N21" s="220"/>
      <c r="O21" s="48" t="s">
        <v>35</v>
      </c>
      <c r="P21" s="81" t="str">
        <f t="shared" si="2"/>
        <v/>
      </c>
      <c r="Q21" s="82"/>
      <c r="R21" s="82"/>
      <c r="S21" s="82"/>
      <c r="T21" s="82"/>
      <c r="U21" s="82"/>
      <c r="V21" s="81">
        <f t="shared" si="3"/>
        <v>1000</v>
      </c>
      <c r="W21" s="82"/>
      <c r="X21" s="82"/>
      <c r="Y21" s="82"/>
      <c r="Z21" s="82"/>
      <c r="AA21" s="83"/>
      <c r="AB21" s="69"/>
      <c r="AC21" s="70"/>
      <c r="AD21" s="70"/>
      <c r="AE21" s="70"/>
      <c r="AF21" s="70"/>
      <c r="AG21" s="71"/>
    </row>
    <row r="22" spans="1:37" ht="45.95" customHeight="1" x14ac:dyDescent="0.15">
      <c r="A22" s="129" t="s">
        <v>19</v>
      </c>
      <c r="B22" s="130"/>
      <c r="C22" s="130"/>
      <c r="D22" s="130"/>
      <c r="E22" s="131"/>
      <c r="F22" s="217">
        <v>1</v>
      </c>
      <c r="G22" s="130"/>
      <c r="H22" s="131"/>
      <c r="I22" s="218">
        <v>1500</v>
      </c>
      <c r="J22" s="218"/>
      <c r="K22" s="218"/>
      <c r="L22" s="218"/>
      <c r="M22" s="218"/>
      <c r="N22" s="218"/>
      <c r="O22" s="48" t="s">
        <v>35</v>
      </c>
      <c r="P22" s="81" t="str">
        <f t="shared" si="2"/>
        <v/>
      </c>
      <c r="Q22" s="82"/>
      <c r="R22" s="82"/>
      <c r="S22" s="82"/>
      <c r="T22" s="82"/>
      <c r="U22" s="82"/>
      <c r="V22" s="81">
        <f t="shared" si="3"/>
        <v>1500</v>
      </c>
      <c r="W22" s="82"/>
      <c r="X22" s="82"/>
      <c r="Y22" s="82"/>
      <c r="Z22" s="82"/>
      <c r="AA22" s="83"/>
      <c r="AB22" s="69"/>
      <c r="AC22" s="70"/>
      <c r="AD22" s="70"/>
      <c r="AE22" s="70"/>
      <c r="AF22" s="70"/>
      <c r="AG22" s="71"/>
    </row>
    <row r="23" spans="1:37" ht="45.95" customHeight="1" x14ac:dyDescent="0.15">
      <c r="A23" s="110"/>
      <c r="B23" s="111"/>
      <c r="C23" s="111"/>
      <c r="D23" s="111"/>
      <c r="E23" s="112"/>
      <c r="F23" s="113"/>
      <c r="G23" s="114"/>
      <c r="H23" s="115"/>
      <c r="I23" s="116"/>
      <c r="J23" s="116"/>
      <c r="K23" s="116"/>
      <c r="L23" s="116"/>
      <c r="M23" s="116"/>
      <c r="N23" s="116"/>
      <c r="O23" s="48"/>
      <c r="P23" s="81" t="str">
        <f t="shared" si="2"/>
        <v/>
      </c>
      <c r="Q23" s="82"/>
      <c r="R23" s="82"/>
      <c r="S23" s="82"/>
      <c r="T23" s="82"/>
      <c r="U23" s="82"/>
      <c r="V23" s="81" t="str">
        <f t="shared" si="3"/>
        <v/>
      </c>
      <c r="W23" s="82"/>
      <c r="X23" s="82"/>
      <c r="Y23" s="82"/>
      <c r="Z23" s="82"/>
      <c r="AA23" s="83"/>
      <c r="AB23" s="69"/>
      <c r="AC23" s="70"/>
      <c r="AD23" s="70"/>
      <c r="AE23" s="70"/>
      <c r="AF23" s="70"/>
      <c r="AG23" s="71"/>
    </row>
    <row r="24" spans="1:37" ht="45.95" customHeight="1" x14ac:dyDescent="0.15">
      <c r="A24" s="110"/>
      <c r="B24" s="111"/>
      <c r="C24" s="111"/>
      <c r="D24" s="111"/>
      <c r="E24" s="112"/>
      <c r="F24" s="113"/>
      <c r="G24" s="114"/>
      <c r="H24" s="115"/>
      <c r="I24" s="116"/>
      <c r="J24" s="116"/>
      <c r="K24" s="116"/>
      <c r="L24" s="116"/>
      <c r="M24" s="116"/>
      <c r="N24" s="116"/>
      <c r="O24" s="48"/>
      <c r="P24" s="81" t="str">
        <f t="shared" si="2"/>
        <v/>
      </c>
      <c r="Q24" s="82"/>
      <c r="R24" s="82"/>
      <c r="S24" s="82"/>
      <c r="T24" s="82"/>
      <c r="U24" s="82"/>
      <c r="V24" s="81" t="str">
        <f t="shared" si="3"/>
        <v/>
      </c>
      <c r="W24" s="82"/>
      <c r="X24" s="82"/>
      <c r="Y24" s="82"/>
      <c r="Z24" s="82"/>
      <c r="AA24" s="83"/>
      <c r="AB24" s="78"/>
      <c r="AC24" s="79"/>
      <c r="AD24" s="79"/>
      <c r="AE24" s="79"/>
      <c r="AF24" s="79"/>
      <c r="AG24" s="80"/>
    </row>
    <row r="25" spans="1:37" ht="45.95" customHeight="1" thickBot="1" x14ac:dyDescent="0.2">
      <c r="A25" s="129"/>
      <c r="B25" s="130"/>
      <c r="C25" s="130"/>
      <c r="D25" s="130"/>
      <c r="E25" s="131"/>
      <c r="F25" s="132"/>
      <c r="G25" s="133"/>
      <c r="H25" s="134"/>
      <c r="I25" s="135"/>
      <c r="J25" s="135"/>
      <c r="K25" s="135"/>
      <c r="L25" s="135"/>
      <c r="M25" s="135"/>
      <c r="N25" s="135"/>
      <c r="O25" s="49"/>
      <c r="P25" s="84" t="str">
        <f t="shared" si="2"/>
        <v/>
      </c>
      <c r="Q25" s="85"/>
      <c r="R25" s="85"/>
      <c r="S25" s="85"/>
      <c r="T25" s="85"/>
      <c r="U25" s="85"/>
      <c r="V25" s="84" t="str">
        <f t="shared" si="3"/>
        <v/>
      </c>
      <c r="W25" s="85"/>
      <c r="X25" s="85"/>
      <c r="Y25" s="85"/>
      <c r="Z25" s="85"/>
      <c r="AA25" s="86"/>
      <c r="AB25" s="56"/>
      <c r="AC25" s="57"/>
      <c r="AD25" s="57"/>
      <c r="AE25" s="57"/>
      <c r="AF25" s="57"/>
      <c r="AG25" s="58"/>
    </row>
    <row r="26" spans="1:37" ht="24" customHeight="1" x14ac:dyDescent="0.15">
      <c r="A26" s="12"/>
      <c r="B26" s="12"/>
      <c r="C26" s="12"/>
      <c r="D26" s="12"/>
      <c r="E26" s="12"/>
      <c r="F26" s="6"/>
      <c r="G26" s="21"/>
      <c r="H26" s="22"/>
      <c r="I26" s="194" t="s">
        <v>48</v>
      </c>
      <c r="J26" s="195"/>
      <c r="K26" s="195"/>
      <c r="L26" s="195"/>
      <c r="M26" s="195"/>
      <c r="N26" s="195"/>
      <c r="O26" s="196"/>
      <c r="P26" s="192">
        <f>SUM(P16:U25)</f>
        <v>68000</v>
      </c>
      <c r="Q26" s="193"/>
      <c r="R26" s="193"/>
      <c r="S26" s="193"/>
      <c r="T26" s="193"/>
      <c r="U26" s="193"/>
      <c r="V26" s="207">
        <f>W31-V28</f>
        <v>6909</v>
      </c>
      <c r="W26" s="208"/>
      <c r="X26" s="208"/>
      <c r="Y26" s="208"/>
      <c r="Z26" s="208"/>
      <c r="AA26" s="209"/>
      <c r="AB26" s="93">
        <f>SUM(P26:AA27)</f>
        <v>74909</v>
      </c>
      <c r="AC26" s="94"/>
      <c r="AD26" s="94"/>
      <c r="AE26" s="94"/>
      <c r="AF26" s="94"/>
      <c r="AG26" s="95"/>
    </row>
    <row r="27" spans="1:37" ht="24" customHeight="1" thickBot="1" x14ac:dyDescent="0.2">
      <c r="A27" s="184"/>
      <c r="B27" s="184"/>
      <c r="C27" s="187"/>
      <c r="D27" s="187"/>
      <c r="E27" s="187"/>
      <c r="F27" s="187"/>
      <c r="G27" s="187"/>
      <c r="H27" s="22"/>
      <c r="I27" s="194"/>
      <c r="J27" s="195"/>
      <c r="K27" s="195"/>
      <c r="L27" s="195"/>
      <c r="M27" s="195"/>
      <c r="N27" s="195"/>
      <c r="O27" s="196"/>
      <c r="P27" s="192"/>
      <c r="Q27" s="193"/>
      <c r="R27" s="193"/>
      <c r="S27" s="193"/>
      <c r="T27" s="193"/>
      <c r="U27" s="193"/>
      <c r="V27" s="210"/>
      <c r="W27" s="211"/>
      <c r="X27" s="211"/>
      <c r="Y27" s="211"/>
      <c r="Z27" s="211"/>
      <c r="AA27" s="212"/>
      <c r="AB27" s="96"/>
      <c r="AC27" s="97"/>
      <c r="AD27" s="97"/>
      <c r="AE27" s="97"/>
      <c r="AF27" s="97"/>
      <c r="AG27" s="98"/>
    </row>
    <row r="28" spans="1:37" ht="24" customHeight="1" x14ac:dyDescent="0.15">
      <c r="A28" s="185"/>
      <c r="B28" s="185"/>
      <c r="C28" s="187"/>
      <c r="D28" s="187"/>
      <c r="E28" s="187"/>
      <c r="F28" s="187"/>
      <c r="G28" s="187"/>
      <c r="H28" s="22"/>
      <c r="I28" s="197" t="s">
        <v>34</v>
      </c>
      <c r="J28" s="198"/>
      <c r="K28" s="198"/>
      <c r="L28" s="198"/>
      <c r="M28" s="198"/>
      <c r="N28" s="198"/>
      <c r="O28" s="199"/>
      <c r="P28" s="213">
        <f>IF(P26="","",P26*0.1)</f>
        <v>6800</v>
      </c>
      <c r="Q28" s="214"/>
      <c r="R28" s="214"/>
      <c r="S28" s="214"/>
      <c r="T28" s="214"/>
      <c r="U28" s="214"/>
      <c r="V28" s="213">
        <f>ROUND(W31/1.1*0.1,0)</f>
        <v>691</v>
      </c>
      <c r="W28" s="214"/>
      <c r="X28" s="214"/>
      <c r="Y28" s="214"/>
      <c r="Z28" s="214"/>
      <c r="AA28" s="214"/>
      <c r="AB28" s="93">
        <f>SUM(P28:AA29)</f>
        <v>7491</v>
      </c>
      <c r="AC28" s="94"/>
      <c r="AD28" s="94"/>
      <c r="AE28" s="94"/>
      <c r="AF28" s="94"/>
      <c r="AG28" s="95"/>
    </row>
    <row r="29" spans="1:37" ht="24" customHeight="1" thickBot="1" x14ac:dyDescent="0.2">
      <c r="A29" s="186"/>
      <c r="B29" s="186"/>
      <c r="C29" s="186"/>
      <c r="D29" s="186"/>
      <c r="E29" s="186"/>
      <c r="F29" s="186"/>
      <c r="G29" s="186"/>
      <c r="H29" s="22"/>
      <c r="I29" s="200"/>
      <c r="J29" s="201"/>
      <c r="K29" s="201"/>
      <c r="L29" s="201"/>
      <c r="M29" s="201"/>
      <c r="N29" s="201"/>
      <c r="O29" s="202"/>
      <c r="P29" s="215"/>
      <c r="Q29" s="216"/>
      <c r="R29" s="216"/>
      <c r="S29" s="216"/>
      <c r="T29" s="216"/>
      <c r="U29" s="216"/>
      <c r="V29" s="215"/>
      <c r="W29" s="216"/>
      <c r="X29" s="216"/>
      <c r="Y29" s="216"/>
      <c r="Z29" s="216"/>
      <c r="AA29" s="216"/>
      <c r="AB29" s="96"/>
      <c r="AC29" s="97"/>
      <c r="AD29" s="97"/>
      <c r="AE29" s="97"/>
      <c r="AF29" s="97"/>
      <c r="AG29" s="98"/>
    </row>
    <row r="30" spans="1:37" ht="33" customHeight="1" x14ac:dyDescent="0.15">
      <c r="A30" s="184"/>
      <c r="B30" s="184"/>
      <c r="C30" s="184"/>
      <c r="D30" s="184"/>
      <c r="E30" s="184"/>
      <c r="F30" s="184"/>
      <c r="G30" s="184"/>
      <c r="H30" s="23"/>
      <c r="I30" s="203" t="s">
        <v>49</v>
      </c>
      <c r="J30" s="204"/>
      <c r="K30" s="204"/>
      <c r="L30" s="204"/>
      <c r="M30" s="204"/>
      <c r="N30" s="204"/>
      <c r="O30" s="204"/>
      <c r="P30" s="188" t="s">
        <v>16</v>
      </c>
      <c r="Q30" s="45"/>
      <c r="R30" s="45"/>
      <c r="S30" s="45"/>
      <c r="T30" s="45"/>
      <c r="U30" s="45"/>
      <c r="V30" s="190" t="s">
        <v>17</v>
      </c>
      <c r="W30" s="45"/>
      <c r="X30" s="45"/>
      <c r="Y30" s="45"/>
      <c r="Z30" s="45"/>
      <c r="AA30" s="45"/>
      <c r="AB30" s="106" t="s">
        <v>47</v>
      </c>
      <c r="AC30" s="107"/>
      <c r="AD30" s="107"/>
      <c r="AE30" s="107"/>
      <c r="AF30" s="107"/>
      <c r="AG30" s="108"/>
      <c r="AK30"/>
    </row>
    <row r="31" spans="1:37" ht="33" customHeight="1" thickBot="1" x14ac:dyDescent="0.2">
      <c r="A31" s="184"/>
      <c r="B31" s="184"/>
      <c r="C31" s="184"/>
      <c r="D31" s="184"/>
      <c r="E31" s="184"/>
      <c r="F31" s="184"/>
      <c r="G31" s="184"/>
      <c r="H31" s="23"/>
      <c r="I31" s="205"/>
      <c r="J31" s="206"/>
      <c r="K31" s="206"/>
      <c r="L31" s="206"/>
      <c r="M31" s="206"/>
      <c r="N31" s="206"/>
      <c r="O31" s="206"/>
      <c r="P31" s="189"/>
      <c r="Q31" s="104">
        <f>P26+P28</f>
        <v>74800</v>
      </c>
      <c r="R31" s="104"/>
      <c r="S31" s="104"/>
      <c r="T31" s="104"/>
      <c r="U31" s="105"/>
      <c r="V31" s="191"/>
      <c r="W31" s="104">
        <f>SUM(V16:AA25)</f>
        <v>7600</v>
      </c>
      <c r="X31" s="104"/>
      <c r="Y31" s="104"/>
      <c r="Z31" s="104"/>
      <c r="AA31" s="105"/>
      <c r="AB31" s="101">
        <f>+Q31+W31</f>
        <v>82400</v>
      </c>
      <c r="AC31" s="102"/>
      <c r="AD31" s="102"/>
      <c r="AE31" s="102"/>
      <c r="AF31" s="102"/>
      <c r="AG31" s="103"/>
    </row>
    <row r="32" spans="1:37" ht="10.5" customHeight="1" x14ac:dyDescent="0.2">
      <c r="B32" s="4"/>
      <c r="C32" s="4"/>
      <c r="D32" s="4"/>
      <c r="E32" s="4"/>
      <c r="F32" s="6"/>
      <c r="G32" s="5"/>
      <c r="H32" s="5"/>
      <c r="I32" s="5"/>
      <c r="J32" s="5"/>
      <c r="K32" s="5"/>
      <c r="L32" s="5"/>
      <c r="M32" s="6"/>
      <c r="N32" s="7"/>
      <c r="O32" s="7"/>
      <c r="P32" s="7"/>
      <c r="Q32" s="7"/>
      <c r="R32" s="7"/>
      <c r="S32" s="182"/>
      <c r="T32" s="182"/>
      <c r="U32" s="182"/>
      <c r="V32" s="7"/>
      <c r="W32" s="7"/>
      <c r="X32" s="7"/>
      <c r="Y32" s="182"/>
      <c r="Z32" s="182"/>
      <c r="AA32" s="182"/>
      <c r="AB32" s="183"/>
      <c r="AC32" s="183"/>
      <c r="AD32" s="183"/>
      <c r="AE32" s="183"/>
      <c r="AF32" s="183"/>
      <c r="AG32" s="183"/>
    </row>
    <row r="33" spans="1:33" ht="18" customHeight="1" x14ac:dyDescent="0.15">
      <c r="A33" s="10" t="s">
        <v>1</v>
      </c>
      <c r="B33" s="25"/>
      <c r="C33" s="25"/>
      <c r="F33" s="3"/>
      <c r="G33" s="2"/>
      <c r="H33" s="3"/>
      <c r="J33" s="2"/>
      <c r="K33" s="2"/>
      <c r="L33" s="3"/>
      <c r="M33" s="3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 t="s">
        <v>53</v>
      </c>
    </row>
    <row r="34" spans="1:33" ht="19.5" customHeight="1" x14ac:dyDescent="0.15">
      <c r="A34" s="42" t="s">
        <v>14</v>
      </c>
      <c r="B34" s="37"/>
      <c r="C34" s="37"/>
      <c r="D34" s="38"/>
      <c r="E34" s="38"/>
      <c r="F34" s="39"/>
      <c r="G34" s="40"/>
      <c r="H34" s="39"/>
      <c r="I34" s="39"/>
      <c r="J34" s="40"/>
      <c r="K34" s="40"/>
      <c r="L34" s="39"/>
      <c r="M34" s="39"/>
      <c r="N34" s="39"/>
      <c r="O34" s="39"/>
      <c r="P34" s="40"/>
      <c r="Q34" s="40"/>
      <c r="R34" s="40"/>
      <c r="S34" s="40"/>
      <c r="T34" s="40"/>
      <c r="U34" s="40"/>
      <c r="V34" s="40"/>
      <c r="W34" s="19"/>
      <c r="X34" s="19"/>
      <c r="Y34" s="19"/>
      <c r="Z34" s="19"/>
      <c r="AA34" s="19"/>
      <c r="AB34" s="19"/>
      <c r="AC34" s="19"/>
      <c r="AD34" s="19"/>
      <c r="AE34" s="19"/>
      <c r="AF34" s="2"/>
      <c r="AG34" s="2"/>
    </row>
    <row r="35" spans="1:33" ht="19.5" customHeight="1" x14ac:dyDescent="0.15">
      <c r="A35" s="43" t="s">
        <v>38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3" ht="19.5" customHeight="1" x14ac:dyDescent="0.15">
      <c r="A36" s="43" t="s">
        <v>52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3" ht="19.5" customHeight="1" x14ac:dyDescent="0.15">
      <c r="A37" s="43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3" ht="19.5" customHeight="1" x14ac:dyDescent="0.15">
      <c r="A38" s="43" t="s">
        <v>15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3" ht="18" customHeight="1" x14ac:dyDescent="0.15">
      <c r="A39" s="46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3" x14ac:dyDescent="0.15">
      <c r="A40" s="4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G40" s="1"/>
    </row>
    <row r="69" spans="29:35" x14ac:dyDescent="0.15">
      <c r="AC69" s="24">
        <v>1</v>
      </c>
      <c r="AI69" s="24">
        <v>2023</v>
      </c>
    </row>
    <row r="70" spans="29:35" x14ac:dyDescent="0.15">
      <c r="AC70" s="24">
        <v>2</v>
      </c>
      <c r="AI70" s="24">
        <v>2024</v>
      </c>
    </row>
    <row r="71" spans="29:35" x14ac:dyDescent="0.15">
      <c r="AC71" s="24">
        <v>3</v>
      </c>
      <c r="AI71" s="24">
        <v>2025</v>
      </c>
    </row>
    <row r="72" spans="29:35" x14ac:dyDescent="0.15">
      <c r="AC72" s="24">
        <v>4</v>
      </c>
      <c r="AI72" s="24">
        <v>2026</v>
      </c>
    </row>
    <row r="73" spans="29:35" x14ac:dyDescent="0.15">
      <c r="AC73" s="24">
        <v>5</v>
      </c>
      <c r="AI73" s="24">
        <v>2027</v>
      </c>
    </row>
    <row r="74" spans="29:35" x14ac:dyDescent="0.15">
      <c r="AC74" s="24">
        <v>6</v>
      </c>
      <c r="AI74" s="24">
        <v>2028</v>
      </c>
    </row>
    <row r="75" spans="29:35" x14ac:dyDescent="0.15">
      <c r="AC75" s="24">
        <v>7</v>
      </c>
      <c r="AI75" s="24">
        <v>2029</v>
      </c>
    </row>
    <row r="76" spans="29:35" x14ac:dyDescent="0.15">
      <c r="AC76" s="24">
        <v>8</v>
      </c>
      <c r="AI76" s="24">
        <v>2030</v>
      </c>
    </row>
    <row r="77" spans="29:35" x14ac:dyDescent="0.15">
      <c r="AC77" s="24">
        <v>9</v>
      </c>
      <c r="AI77" s="24">
        <v>2031</v>
      </c>
    </row>
    <row r="78" spans="29:35" x14ac:dyDescent="0.15">
      <c r="AC78" s="24">
        <v>10</v>
      </c>
      <c r="AI78" s="24">
        <v>2032</v>
      </c>
    </row>
    <row r="79" spans="29:35" x14ac:dyDescent="0.15">
      <c r="AC79" s="24">
        <v>11</v>
      </c>
    </row>
    <row r="80" spans="29:35" x14ac:dyDescent="0.15">
      <c r="AC80" s="24">
        <v>12</v>
      </c>
    </row>
    <row r="81" spans="29:29" x14ac:dyDescent="0.15">
      <c r="AC81" s="24">
        <v>13</v>
      </c>
    </row>
    <row r="82" spans="29:29" x14ac:dyDescent="0.15">
      <c r="AC82" s="24">
        <v>14</v>
      </c>
    </row>
    <row r="83" spans="29:29" x14ac:dyDescent="0.15">
      <c r="AC83" s="24">
        <v>15</v>
      </c>
    </row>
    <row r="84" spans="29:29" x14ac:dyDescent="0.15">
      <c r="AC84" s="24">
        <v>16</v>
      </c>
    </row>
    <row r="85" spans="29:29" x14ac:dyDescent="0.15">
      <c r="AC85" s="24">
        <v>17</v>
      </c>
    </row>
    <row r="86" spans="29:29" x14ac:dyDescent="0.15">
      <c r="AC86" s="24">
        <v>18</v>
      </c>
    </row>
    <row r="87" spans="29:29" x14ac:dyDescent="0.15">
      <c r="AC87" s="24">
        <v>19</v>
      </c>
    </row>
    <row r="88" spans="29:29" x14ac:dyDescent="0.15">
      <c r="AC88" s="24">
        <v>20</v>
      </c>
    </row>
    <row r="89" spans="29:29" x14ac:dyDescent="0.15">
      <c r="AC89" s="24">
        <v>21</v>
      </c>
    </row>
    <row r="90" spans="29:29" x14ac:dyDescent="0.15">
      <c r="AC90" s="24">
        <v>22</v>
      </c>
    </row>
    <row r="91" spans="29:29" x14ac:dyDescent="0.15">
      <c r="AC91" s="24">
        <v>23</v>
      </c>
    </row>
    <row r="92" spans="29:29" x14ac:dyDescent="0.15">
      <c r="AC92" s="24">
        <v>24</v>
      </c>
    </row>
    <row r="93" spans="29:29" x14ac:dyDescent="0.15">
      <c r="AC93" s="24">
        <v>25</v>
      </c>
    </row>
    <row r="94" spans="29:29" x14ac:dyDescent="0.15">
      <c r="AC94" s="24">
        <v>26</v>
      </c>
    </row>
    <row r="95" spans="29:29" x14ac:dyDescent="0.15">
      <c r="AC95" s="24">
        <v>27</v>
      </c>
    </row>
    <row r="96" spans="29:29" x14ac:dyDescent="0.15">
      <c r="AC96" s="24">
        <v>28</v>
      </c>
    </row>
    <row r="97" spans="29:29" x14ac:dyDescent="0.15">
      <c r="AC97" s="24">
        <v>29</v>
      </c>
    </row>
    <row r="98" spans="29:29" x14ac:dyDescent="0.15">
      <c r="AC98" s="24">
        <v>30</v>
      </c>
    </row>
    <row r="99" spans="29:29" x14ac:dyDescent="0.15">
      <c r="AC99" s="24">
        <v>31</v>
      </c>
    </row>
  </sheetData>
  <mergeCells count="112">
    <mergeCell ref="W1:Z1"/>
    <mergeCell ref="AB1:AC1"/>
    <mergeCell ref="AE1:AF1"/>
    <mergeCell ref="J5:R5"/>
    <mergeCell ref="A7:B7"/>
    <mergeCell ref="C7:O7"/>
    <mergeCell ref="P7:U7"/>
    <mergeCell ref="V7:AG7"/>
    <mergeCell ref="E3:G3"/>
    <mergeCell ref="I3:J3"/>
    <mergeCell ref="A8:B9"/>
    <mergeCell ref="C8:O9"/>
    <mergeCell ref="P8:U8"/>
    <mergeCell ref="P9:AG9"/>
    <mergeCell ref="A10:B11"/>
    <mergeCell ref="C10:O11"/>
    <mergeCell ref="P10:AC11"/>
    <mergeCell ref="AE10:AE11"/>
    <mergeCell ref="W8:AG8"/>
    <mergeCell ref="M13:AG13"/>
    <mergeCell ref="A14:B15"/>
    <mergeCell ref="C14:E15"/>
    <mergeCell ref="F14:H15"/>
    <mergeCell ref="I14:N15"/>
    <mergeCell ref="O14:O15"/>
    <mergeCell ref="A17:E17"/>
    <mergeCell ref="F17:H17"/>
    <mergeCell ref="I17:N17"/>
    <mergeCell ref="P17:U17"/>
    <mergeCell ref="V17:AA17"/>
    <mergeCell ref="AB17:AG17"/>
    <mergeCell ref="P14:AA14"/>
    <mergeCell ref="AB14:AG15"/>
    <mergeCell ref="P15:U15"/>
    <mergeCell ref="V15:AA15"/>
    <mergeCell ref="A16:E16"/>
    <mergeCell ref="F16:H16"/>
    <mergeCell ref="I16:N16"/>
    <mergeCell ref="P16:U16"/>
    <mergeCell ref="V16:AA16"/>
    <mergeCell ref="AB16:AG16"/>
    <mergeCell ref="A19:E19"/>
    <mergeCell ref="F19:H19"/>
    <mergeCell ref="I19:N19"/>
    <mergeCell ref="P19:U19"/>
    <mergeCell ref="V19:AA19"/>
    <mergeCell ref="AB19:AG19"/>
    <mergeCell ref="A18:E18"/>
    <mergeCell ref="F18:H18"/>
    <mergeCell ref="I18:N18"/>
    <mergeCell ref="P18:U18"/>
    <mergeCell ref="V18:AA18"/>
    <mergeCell ref="AB18:AG18"/>
    <mergeCell ref="A21:E21"/>
    <mergeCell ref="F21:H21"/>
    <mergeCell ref="I21:N21"/>
    <mergeCell ref="P21:U21"/>
    <mergeCell ref="V21:AA21"/>
    <mergeCell ref="AB21:AG21"/>
    <mergeCell ref="A20:E20"/>
    <mergeCell ref="F20:H20"/>
    <mergeCell ref="I20:N20"/>
    <mergeCell ref="P20:U20"/>
    <mergeCell ref="V20:AA20"/>
    <mergeCell ref="AB20:AG20"/>
    <mergeCell ref="A23:E23"/>
    <mergeCell ref="F23:H23"/>
    <mergeCell ref="I23:N23"/>
    <mergeCell ref="P23:U23"/>
    <mergeCell ref="V23:AA23"/>
    <mergeCell ref="AB23:AG23"/>
    <mergeCell ref="A22:E22"/>
    <mergeCell ref="F22:H22"/>
    <mergeCell ref="I22:N22"/>
    <mergeCell ref="P22:U22"/>
    <mergeCell ref="V22:AA22"/>
    <mergeCell ref="AB22:AG22"/>
    <mergeCell ref="A25:E25"/>
    <mergeCell ref="F25:H25"/>
    <mergeCell ref="I25:N25"/>
    <mergeCell ref="P25:U25"/>
    <mergeCell ref="V25:AA25"/>
    <mergeCell ref="AB25:AG25"/>
    <mergeCell ref="A24:E24"/>
    <mergeCell ref="F24:H24"/>
    <mergeCell ref="I24:N24"/>
    <mergeCell ref="P24:U24"/>
    <mergeCell ref="V24:AA24"/>
    <mergeCell ref="AB24:AG24"/>
    <mergeCell ref="AB31:AG31"/>
    <mergeCell ref="S32:U32"/>
    <mergeCell ref="Y32:AA32"/>
    <mergeCell ref="AB32:AG32"/>
    <mergeCell ref="V26:AA27"/>
    <mergeCell ref="V28:AA29"/>
    <mergeCell ref="AB28:AG29"/>
    <mergeCell ref="A29:G29"/>
    <mergeCell ref="A30:G31"/>
    <mergeCell ref="I30:O31"/>
    <mergeCell ref="P30:P31"/>
    <mergeCell ref="V30:V31"/>
    <mergeCell ref="AB30:AG30"/>
    <mergeCell ref="Q31:U31"/>
    <mergeCell ref="W31:AA31"/>
    <mergeCell ref="I26:O27"/>
    <mergeCell ref="P26:U27"/>
    <mergeCell ref="AB26:AG27"/>
    <mergeCell ref="A27:B27"/>
    <mergeCell ref="C27:G28"/>
    <mergeCell ref="A28:B28"/>
    <mergeCell ref="I28:O29"/>
    <mergeCell ref="P28:U29"/>
  </mergeCells>
  <phoneticPr fontId="2"/>
  <dataValidations count="5">
    <dataValidation type="list" allowBlank="1" showInputMessage="1" showErrorMessage="1" sqref="W1:Z1" xr:uid="{6358244D-34C2-4B2A-9D9B-05F6253CDEFE}">
      <formula1>$AI$69:$AI$78</formula1>
    </dataValidation>
    <dataValidation type="list" allowBlank="1" showInputMessage="1" showErrorMessage="1" sqref="AE1:AF1" xr:uid="{68C8F890-590A-46C4-B5DA-36A389664AF6}">
      <formula1>$AC$69:$AC$99</formula1>
    </dataValidation>
    <dataValidation type="list" allowBlank="1" showInputMessage="1" showErrorMessage="1" sqref="AB1:AC1" xr:uid="{21DCE941-2CFD-40F2-BD20-4510F8E2B9BF}">
      <formula1>$AC$69:$AC$80</formula1>
    </dataValidation>
    <dataValidation type="list" allowBlank="1" showInputMessage="1" showErrorMessage="1" sqref="I3" xr:uid="{2CCE53E5-3E8C-4DCD-B711-EC3DECE6FD0C}">
      <formula1>"1,2,3,4,5,6,7,8,9,10,11,12"</formula1>
    </dataValidation>
    <dataValidation type="list" allowBlank="1" showInputMessage="1" showErrorMessage="1" sqref="O16:O25" xr:uid="{8A4711B0-1E80-4DA5-B07C-89E898ECF026}">
      <formula1>"*"</formula1>
    </dataValidation>
  </dataValidations>
  <printOptions horizontalCentered="1"/>
  <pageMargins left="0.62992125984251968" right="0.35433070866141736" top="0.55118110236220474" bottom="0" header="0.19685039370078741" footer="0.1968503937007874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インボイス請求書Ｂ</vt:lpstr>
      <vt:lpstr>インボイス請求書Ｂ (記入例)</vt:lpstr>
      <vt:lpstr>インボイス請求書Ｂ!Print_Area</vt:lpstr>
      <vt:lpstr>'インボイス請求書Ｂ (記入例)'!Print_Area</vt:lpstr>
    </vt:vector>
  </TitlesOfParts>
  <Company>前田商会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住山千奈津</dc:creator>
  <cp:lastModifiedBy>user</cp:lastModifiedBy>
  <cp:lastPrinted>2023-09-25T04:56:43Z</cp:lastPrinted>
  <dcterms:created xsi:type="dcterms:W3CDTF">2007-10-19T06:26:35Z</dcterms:created>
  <dcterms:modified xsi:type="dcterms:W3CDTF">2023-09-25T04:56:47Z</dcterms:modified>
</cp:coreProperties>
</file>